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H41" i="1" l="1"/>
  <c r="G41" i="1"/>
  <c r="I41" i="1"/>
  <c r="J41" i="1"/>
  <c r="F41" i="1"/>
  <c r="G57" i="1" l="1"/>
  <c r="H57" i="1"/>
  <c r="I57" i="1"/>
  <c r="F57" i="1"/>
  <c r="F23" i="1"/>
  <c r="L93" i="1"/>
  <c r="L103" i="1" s="1"/>
  <c r="L110" i="1" s="1"/>
  <c r="L35" i="1"/>
  <c r="L45" i="1" s="1"/>
  <c r="L69" i="1" s="1"/>
  <c r="L79" i="1" s="1"/>
  <c r="L89" i="1" s="1"/>
  <c r="L100" i="1" s="1"/>
  <c r="L26" i="1"/>
  <c r="F104" i="1" l="1"/>
  <c r="E54" i="1"/>
  <c r="E71" i="1" s="1"/>
  <c r="J11" i="1" l="1"/>
  <c r="H11" i="1"/>
  <c r="I11" i="1"/>
  <c r="F12" i="1"/>
  <c r="J12" i="1"/>
  <c r="H12" i="1"/>
  <c r="I12" i="1"/>
  <c r="H9" i="1"/>
  <c r="I9" i="1"/>
  <c r="J8" i="1"/>
  <c r="H8" i="1"/>
  <c r="I8" i="1"/>
  <c r="E35" i="1" l="1"/>
  <c r="E45" i="1" s="1"/>
  <c r="E69" i="1" s="1"/>
  <c r="E79" i="1" s="1"/>
  <c r="E89" i="1" s="1"/>
  <c r="E100" i="1" s="1"/>
  <c r="F35" i="1"/>
  <c r="J35" i="1"/>
  <c r="G35" i="1"/>
  <c r="H35" i="1"/>
  <c r="I35" i="1"/>
  <c r="E103" i="1"/>
  <c r="E110" i="1" s="1"/>
  <c r="F93" i="1"/>
  <c r="F103" i="1" s="1"/>
  <c r="F110" i="1" s="1"/>
  <c r="F113" i="1" s="1"/>
  <c r="J93" i="1"/>
  <c r="J103" i="1" s="1"/>
  <c r="J110" i="1" s="1"/>
  <c r="G93" i="1"/>
  <c r="G103" i="1" s="1"/>
  <c r="G110" i="1" s="1"/>
  <c r="H93" i="1"/>
  <c r="H103" i="1" s="1"/>
  <c r="H110" i="1" s="1"/>
  <c r="I93" i="1"/>
  <c r="I103" i="1" s="1"/>
  <c r="I110" i="1" s="1"/>
  <c r="E26" i="1"/>
  <c r="F26" i="1"/>
  <c r="F31" i="1" s="1"/>
  <c r="J26" i="1"/>
  <c r="G26" i="1"/>
  <c r="G45" i="1" l="1"/>
  <c r="G69" i="1" s="1"/>
  <c r="G79" i="1" s="1"/>
  <c r="J45" i="1"/>
  <c r="J69" i="1" s="1"/>
  <c r="J79" i="1" s="1"/>
  <c r="J89" i="1" s="1"/>
  <c r="J100" i="1" s="1"/>
  <c r="I45" i="1"/>
  <c r="I69" i="1" s="1"/>
  <c r="I79" i="1" s="1"/>
  <c r="I89" i="1" s="1"/>
  <c r="I100" i="1" s="1"/>
  <c r="F45" i="1"/>
  <c r="F42" i="1"/>
  <c r="H45" i="1"/>
  <c r="H69" i="1" s="1"/>
  <c r="H79" i="1" s="1"/>
  <c r="H89" i="1" s="1"/>
  <c r="H100" i="1" s="1"/>
  <c r="G100" i="1"/>
  <c r="G16" i="1"/>
  <c r="I16" i="1"/>
  <c r="F8" i="1"/>
  <c r="F14" i="1" s="1"/>
  <c r="F69" i="1" l="1"/>
  <c r="F61" i="1"/>
  <c r="F81" i="1" s="1"/>
  <c r="J61" i="1"/>
  <c r="G61" i="1"/>
  <c r="G86" i="1" s="1"/>
  <c r="H61" i="1"/>
  <c r="I61" i="1"/>
  <c r="F60" i="1"/>
  <c r="F59" i="1"/>
  <c r="F47" i="1"/>
  <c r="F51" i="1" s="1"/>
  <c r="F80" i="1" l="1"/>
  <c r="F66" i="1"/>
  <c r="F79" i="1"/>
  <c r="F76" i="1"/>
  <c r="J113" i="1"/>
  <c r="J107" i="1"/>
  <c r="J96" i="1"/>
  <c r="J86" i="1"/>
  <c r="J76" i="1"/>
  <c r="J66" i="1"/>
  <c r="J57" i="1"/>
  <c r="J51" i="1"/>
  <c r="J42" i="1"/>
  <c r="J31" i="1"/>
  <c r="J23" i="1"/>
  <c r="I113" i="1"/>
  <c r="H113" i="1"/>
  <c r="G113" i="1"/>
  <c r="I107" i="1"/>
  <c r="H107" i="1"/>
  <c r="G107" i="1"/>
  <c r="I96" i="1"/>
  <c r="H96" i="1"/>
  <c r="G96" i="1"/>
  <c r="I86" i="1"/>
  <c r="H86" i="1"/>
  <c r="I76" i="1"/>
  <c r="H76" i="1"/>
  <c r="G76" i="1"/>
  <c r="I66" i="1"/>
  <c r="H66" i="1"/>
  <c r="G66" i="1"/>
  <c r="I51" i="1"/>
  <c r="H51" i="1"/>
  <c r="I42" i="1"/>
  <c r="H42" i="1"/>
  <c r="G42" i="1"/>
  <c r="I31" i="1"/>
  <c r="H31" i="1"/>
  <c r="G31" i="1"/>
  <c r="I23" i="1"/>
  <c r="H23" i="1"/>
  <c r="F89" i="1" l="1"/>
  <c r="F86" i="1"/>
  <c r="F100" i="1" l="1"/>
  <c r="F107" i="1" s="1"/>
  <c r="F96" i="1"/>
</calcChain>
</file>

<file path=xl/sharedStrings.xml><?xml version="1.0" encoding="utf-8"?>
<sst xmlns="http://schemas.openxmlformats.org/spreadsheetml/2006/main" count="239" uniqueCount="110">
  <si>
    <t>Прием пищи</t>
  </si>
  <si>
    <t>Цена</t>
  </si>
  <si>
    <t>Белки</t>
  </si>
  <si>
    <t>Жиры</t>
  </si>
  <si>
    <t>Углеводы</t>
  </si>
  <si>
    <t>1блюдо</t>
  </si>
  <si>
    <t>2 блюдо</t>
  </si>
  <si>
    <t>гарнир</t>
  </si>
  <si>
    <t>напиток</t>
  </si>
  <si>
    <t>1 блюдо</t>
  </si>
  <si>
    <t>гор.блюдо</t>
  </si>
  <si>
    <t>гор.напиток</t>
  </si>
  <si>
    <t>закуска</t>
  </si>
  <si>
    <t xml:space="preserve">закуска </t>
  </si>
  <si>
    <t xml:space="preserve">масло сладко-сливочное </t>
  </si>
  <si>
    <t>сметана для супов 15%</t>
  </si>
  <si>
    <t xml:space="preserve">молоко сгущеное </t>
  </si>
  <si>
    <t xml:space="preserve">соус красный основной </t>
  </si>
  <si>
    <t>20,66</t>
  </si>
  <si>
    <t>4,30</t>
  </si>
  <si>
    <t>50,62</t>
  </si>
  <si>
    <t>7,27</t>
  </si>
  <si>
    <t>1,69</t>
  </si>
  <si>
    <t>4,50</t>
  </si>
  <si>
    <t>4,47</t>
  </si>
  <si>
    <t>3,63</t>
  </si>
  <si>
    <t>184.5</t>
  </si>
  <si>
    <t>4,64</t>
  </si>
  <si>
    <t>17</t>
  </si>
  <si>
    <t>5,39</t>
  </si>
  <si>
    <t>150/50</t>
  </si>
  <si>
    <t>8,49</t>
  </si>
  <si>
    <t>6,1</t>
  </si>
  <si>
    <t>Школа</t>
  </si>
  <si>
    <t>Утвердил: должность</t>
  </si>
  <si>
    <t>Директор</t>
  </si>
  <si>
    <t>фамилия:</t>
  </si>
  <si>
    <t>дата:</t>
  </si>
  <si>
    <t>Е. Б. Суслова</t>
  </si>
  <si>
    <t>08</t>
  </si>
  <si>
    <t>день</t>
  </si>
  <si>
    <t>месяц</t>
  </si>
  <si>
    <t>год</t>
  </si>
  <si>
    <t xml:space="preserve">                 Лицей с кадетскими классами имени Г. С. Шпагина</t>
  </si>
  <si>
    <t>Типовое примерное меню приготавливаемых блюд</t>
  </si>
  <si>
    <t>Возрастная категория</t>
  </si>
  <si>
    <t>7-11 лет</t>
  </si>
  <si>
    <t>Неделя</t>
  </si>
  <si>
    <t>День недели</t>
  </si>
  <si>
    <t>Раздел меню</t>
  </si>
  <si>
    <t xml:space="preserve">      Наименование блюда</t>
  </si>
  <si>
    <t xml:space="preserve">№     рецептуры </t>
  </si>
  <si>
    <t>Калорийность (ккал)</t>
  </si>
  <si>
    <t>Пищевая ценность</t>
  </si>
  <si>
    <t>Вес      блюда          г</t>
  </si>
  <si>
    <t xml:space="preserve">суп картофельный с горохом </t>
  </si>
  <si>
    <t>обед</t>
  </si>
  <si>
    <t>хлеб черный</t>
  </si>
  <si>
    <t>биточки из говядины</t>
  </si>
  <si>
    <t>рожки отварные</t>
  </si>
  <si>
    <t>помиборы свежие порционно</t>
  </si>
  <si>
    <t>хлеб дарницкий</t>
  </si>
  <si>
    <t>Итого</t>
  </si>
  <si>
    <t>Итого за день</t>
  </si>
  <si>
    <t>28,0</t>
  </si>
  <si>
    <t>23,0</t>
  </si>
  <si>
    <t>92,0</t>
  </si>
  <si>
    <t>борщ с капустой и картофелем</t>
  </si>
  <si>
    <t>батон</t>
  </si>
  <si>
    <t>запеканка из творога</t>
  </si>
  <si>
    <t>какао с молоком</t>
  </si>
  <si>
    <t>хлеб белый</t>
  </si>
  <si>
    <t>щи из свежей капусты</t>
  </si>
  <si>
    <t>огурцы свежие порционно</t>
  </si>
  <si>
    <t>жаркое по-домашнему</t>
  </si>
  <si>
    <t>чай с сахаром и лимоном</t>
  </si>
  <si>
    <t>салат из свеклы</t>
  </si>
  <si>
    <t>рассольник ленинградский</t>
  </si>
  <si>
    <t>биточки из куриной грудки</t>
  </si>
  <si>
    <t>рис отварной</t>
  </si>
  <si>
    <t>компот из кураги</t>
  </si>
  <si>
    <t>салат из свежей капусты</t>
  </si>
  <si>
    <t>суп картофельный с крупой</t>
  </si>
  <si>
    <t>картофельное пюре</t>
  </si>
  <si>
    <t>тефтели из говядины</t>
  </si>
  <si>
    <t>каша молочная манная</t>
  </si>
  <si>
    <t>сок</t>
  </si>
  <si>
    <t>булочка</t>
  </si>
  <si>
    <t>каша гречневая рассыпчатая</t>
  </si>
  <si>
    <t xml:space="preserve">чай с сахаром </t>
  </si>
  <si>
    <t>помидоры свежие порционно</t>
  </si>
  <si>
    <t>каша молочная "Дружба"</t>
  </si>
  <si>
    <t>кофейный напиток с молоком</t>
  </si>
  <si>
    <t>сыр</t>
  </si>
  <si>
    <t>суп крестьянский с пшеном</t>
  </si>
  <si>
    <t>огурец свежий порционно</t>
  </si>
  <si>
    <t>гуляш из говядины</t>
  </si>
  <si>
    <t>компот из яблок</t>
  </si>
  <si>
    <t>котлета из куриной грудки</t>
  </si>
  <si>
    <t>компот из изюма и чернослива</t>
  </si>
  <si>
    <t>котлета рыбная</t>
  </si>
  <si>
    <t>салат из капусты</t>
  </si>
  <si>
    <t>напиток лимонный</t>
  </si>
  <si>
    <t>каша геркулесовая молочная</t>
  </si>
  <si>
    <t>напиток и шиповника</t>
  </si>
  <si>
    <t>16\4</t>
  </si>
  <si>
    <t>54-1</t>
  </si>
  <si>
    <t>чай с сахаром</t>
  </si>
  <si>
    <t>14/1</t>
  </si>
  <si>
    <t>5/13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</si>
</sst>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5">
    <xf numFmtId="0" fontId="0" fillId="0" borderId="0" xfId="0"/>
    <xf numFmtId="0" fontId="3" fillId="0" borderId="1" xfId="1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1" xfId="1" applyFont="1" applyFill="1" applyBorder="1" applyAlignment="1">
      <alignment horizontal="left"/>
    </xf>
    <xf numFmtId="0" fontId="8" fillId="0" borderId="1" xfId="1" applyFont="1" applyFill="1" applyBorder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8" fillId="0" borderId="1" xfId="0" applyFont="1" applyFill="1" applyBorder="1"/>
    <xf numFmtId="0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164" fontId="3" fillId="2" borderId="1" xfId="1" applyNumberFormat="1" applyFont="1" applyFill="1" applyBorder="1" applyAlignment="1" applyProtection="1">
      <alignment horizontal="center"/>
      <protection locked="0"/>
    </xf>
    <xf numFmtId="1" fontId="3" fillId="0" borderId="1" xfId="1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164" fontId="3" fillId="0" borderId="1" xfId="1" applyNumberFormat="1" applyFont="1" applyFill="1" applyBorder="1" applyAlignment="1" applyProtection="1">
      <alignment horizontal="center"/>
      <protection locked="0"/>
    </xf>
    <xf numFmtId="0" fontId="3" fillId="0" borderId="1" xfId="1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164" fontId="8" fillId="0" borderId="1" xfId="1" applyNumberFormat="1" applyFont="1" applyFill="1" applyBorder="1" applyAlignment="1" applyProtection="1">
      <alignment horizontal="center"/>
      <protection locked="0"/>
    </xf>
    <xf numFmtId="164" fontId="8" fillId="2" borderId="1" xfId="1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/>
    </xf>
    <xf numFmtId="2" fontId="3" fillId="0" borderId="1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 applyProtection="1">
      <alignment horizontal="center"/>
      <protection locked="0"/>
    </xf>
    <xf numFmtId="165" fontId="3" fillId="2" borderId="1" xfId="1" applyNumberFormat="1" applyFont="1" applyFill="1" applyBorder="1" applyAlignment="1" applyProtection="1">
      <alignment horizontal="center"/>
      <protection locked="0"/>
    </xf>
    <xf numFmtId="4" fontId="3" fillId="2" borderId="1" xfId="1" applyNumberFormat="1" applyFont="1" applyFill="1" applyBorder="1" applyAlignment="1" applyProtection="1">
      <alignment horizontal="center"/>
      <protection locked="0"/>
    </xf>
    <xf numFmtId="165" fontId="3" fillId="0" borderId="1" xfId="1" applyNumberFormat="1" applyFont="1" applyFill="1" applyBorder="1" applyAlignment="1" applyProtection="1">
      <alignment horizontal="center"/>
      <protection locked="0"/>
    </xf>
    <xf numFmtId="1" fontId="8" fillId="0" borderId="1" xfId="1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2" fontId="3" fillId="0" borderId="1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2" borderId="1" xfId="1" applyNumberFormat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164" fontId="7" fillId="2" borderId="1" xfId="1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7" fillId="0" borderId="1" xfId="1" applyFont="1" applyFill="1" applyBorder="1" applyAlignment="1">
      <alignment horizontal="center"/>
    </xf>
    <xf numFmtId="1" fontId="7" fillId="2" borderId="1" xfId="1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11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1" xfId="1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1" fontId="3" fillId="0" borderId="1" xfId="1" applyNumberFormat="1" applyFont="1" applyFill="1" applyBorder="1" applyAlignment="1" applyProtection="1">
      <alignment horizontal="center" vertical="top"/>
      <protection locked="0"/>
    </xf>
    <xf numFmtId="1" fontId="3" fillId="2" borderId="1" xfId="1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/>
    </xf>
    <xf numFmtId="0" fontId="3" fillId="0" borderId="1" xfId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11" fillId="0" borderId="0" xfId="0" applyNumberFormat="1" applyFont="1"/>
    <xf numFmtId="2" fontId="0" fillId="0" borderId="0" xfId="0" applyNumberFormat="1"/>
    <xf numFmtId="164" fontId="7" fillId="0" borderId="1" xfId="1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0" borderId="6" xfId="0" applyFont="1" applyBorder="1"/>
    <xf numFmtId="0" fontId="6" fillId="0" borderId="8" xfId="0" applyFont="1" applyBorder="1" applyAlignment="1">
      <alignment horizontal="left"/>
    </xf>
    <xf numFmtId="2" fontId="6" fillId="0" borderId="11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top" wrapText="1"/>
    </xf>
    <xf numFmtId="0" fontId="3" fillId="0" borderId="10" xfId="1" applyFont="1" applyFill="1" applyBorder="1"/>
    <xf numFmtId="2" fontId="3" fillId="0" borderId="11" xfId="1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/>
    <xf numFmtId="0" fontId="7" fillId="0" borderId="10" xfId="1" applyFont="1" applyFill="1" applyBorder="1" applyAlignment="1">
      <alignment horizontal="center"/>
    </xf>
    <xf numFmtId="2" fontId="7" fillId="0" borderId="11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Fill="1" applyBorder="1" applyAlignment="1">
      <alignment horizontal="center" vertical="top" wrapText="1"/>
    </xf>
    <xf numFmtId="2" fontId="3" fillId="0" borderId="11" xfId="1" applyNumberFormat="1" applyFont="1" applyFill="1" applyBorder="1" applyAlignment="1" applyProtection="1">
      <alignment horizontal="center" vertical="top"/>
    </xf>
    <xf numFmtId="0" fontId="3" fillId="0" borderId="10" xfId="1" applyFont="1" applyFill="1" applyBorder="1" applyAlignment="1">
      <alignment wrapText="1"/>
    </xf>
    <xf numFmtId="2" fontId="3" fillId="0" borderId="11" xfId="1" applyNumberFormat="1" applyFont="1" applyFill="1" applyBorder="1" applyAlignment="1" applyProtection="1">
      <alignment horizontal="center"/>
    </xf>
    <xf numFmtId="2" fontId="8" fillId="0" borderId="11" xfId="1" applyNumberFormat="1" applyFont="1" applyFill="1" applyBorder="1" applyAlignment="1" applyProtection="1">
      <alignment horizontal="center"/>
    </xf>
    <xf numFmtId="2" fontId="8" fillId="2" borderId="11" xfId="1" applyNumberFormat="1" applyFont="1" applyFill="1" applyBorder="1" applyAlignment="1" applyProtection="1">
      <alignment horizontal="center"/>
    </xf>
    <xf numFmtId="2" fontId="9" fillId="0" borderId="11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Fill="1" applyBorder="1" applyAlignment="1">
      <alignment horizontal="center" wrapText="1"/>
    </xf>
    <xf numFmtId="2" fontId="3" fillId="0" borderId="11" xfId="1" applyNumberFormat="1" applyFont="1" applyFill="1" applyBorder="1" applyAlignment="1">
      <alignment horizontal="center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8" fillId="0" borderId="11" xfId="1" applyNumberFormat="1" applyFont="1" applyFill="1" applyBorder="1" applyAlignment="1" applyProtection="1">
      <alignment horizontal="center"/>
      <protection locked="0"/>
    </xf>
    <xf numFmtId="2" fontId="5" fillId="0" borderId="11" xfId="0" applyNumberFormat="1" applyFont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3" fillId="2" borderId="11" xfId="1" applyNumberFormat="1" applyFont="1" applyFill="1" applyBorder="1" applyAlignment="1" applyProtection="1">
      <alignment horizontal="center"/>
    </xf>
    <xf numFmtId="0" fontId="6" fillId="0" borderId="10" xfId="0" applyFont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5" fillId="0" borderId="13" xfId="0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" xfId="0" applyFont="1" applyBorder="1" applyAlignment="1"/>
    <xf numFmtId="0" fontId="4" fillId="0" borderId="11" xfId="0" applyFont="1" applyBorder="1" applyAlignment="1"/>
    <xf numFmtId="0" fontId="10" fillId="0" borderId="10" xfId="0" applyFont="1" applyBorder="1" applyAlignment="1"/>
    <xf numFmtId="0" fontId="10" fillId="0" borderId="1" xfId="0" applyFont="1" applyBorder="1" applyAlignment="1"/>
    <xf numFmtId="0" fontId="4" fillId="0" borderId="6" xfId="0" applyFont="1" applyBorder="1" applyAlignment="1"/>
    <xf numFmtId="0" fontId="0" fillId="0" borderId="7" xfId="0" applyBorder="1" applyAlignment="1"/>
    <xf numFmtId="0" fontId="4" fillId="0" borderId="10" xfId="0" applyFont="1" applyBorder="1" applyAlignment="1"/>
    <xf numFmtId="0" fontId="1" fillId="0" borderId="2" xfId="0" applyFont="1" applyBorder="1" applyAlignment="1"/>
    <xf numFmtId="0" fontId="0" fillId="0" borderId="4" xfId="0" applyBorder="1" applyAlignment="1"/>
    <xf numFmtId="0" fontId="6" fillId="0" borderId="10" xfId="0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64" fontId="7" fillId="2" borderId="13" xfId="1" applyNumberFormat="1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/>
    <xf numFmtId="0" fontId="6" fillId="0" borderId="16" xfId="0" applyFont="1" applyBorder="1" applyAlignment="1"/>
    <xf numFmtId="0" fontId="6" fillId="0" borderId="16" xfId="0" applyFont="1" applyBorder="1"/>
    <xf numFmtId="0" fontId="6" fillId="0" borderId="16" xfId="0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top" wrapText="1"/>
    </xf>
    <xf numFmtId="2" fontId="6" fillId="0" borderId="9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5;&#1083;&#1077;&#1085;&#1072;\Desktop\&#1084;&#1077;&#1085;&#1102;\&#1055;&#1088;&#1080;&#1084;%20&#1084;&#1077;&#1085;&#1102;%20&#1074;&#1077;&#1089;&#1085;&#1072;-&#1083;&#1077;&#1090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5;&#1083;&#1077;&#1085;&#1072;\OneDrive\&#1056;&#1072;&#1073;&#1086;&#1095;&#1080;&#1081;%20&#1089;&#1090;&#1086;&#1083;\&#1084;&#1077;&#1085;&#1102;\2023-09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9">
          <cell r="C9" t="str">
            <v>КОТЛЕТА   ИЗ  ГОВЯДИНЫ</v>
          </cell>
          <cell r="D9">
            <v>100</v>
          </cell>
          <cell r="F9">
            <v>218</v>
          </cell>
          <cell r="G9">
            <v>14.5</v>
          </cell>
          <cell r="H9">
            <v>12</v>
          </cell>
          <cell r="I9">
            <v>12.8</v>
          </cell>
        </row>
        <row r="34">
          <cell r="D34">
            <v>100</v>
          </cell>
        </row>
        <row r="60">
          <cell r="D60">
            <v>100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F4">
            <v>48.1</v>
          </cell>
          <cell r="G4">
            <v>218</v>
          </cell>
          <cell r="I4">
            <v>12</v>
          </cell>
          <cell r="J4">
            <v>13</v>
          </cell>
        </row>
        <row r="5">
          <cell r="G5">
            <v>53</v>
          </cell>
          <cell r="I5">
            <v>0</v>
          </cell>
          <cell r="J5">
            <v>14</v>
          </cell>
        </row>
        <row r="6">
          <cell r="E6">
            <v>30</v>
          </cell>
          <cell r="G6">
            <v>71</v>
          </cell>
          <cell r="I6">
            <v>0</v>
          </cell>
          <cell r="J6">
            <v>15</v>
          </cell>
        </row>
        <row r="7">
          <cell r="I7">
            <v>8</v>
          </cell>
          <cell r="J7">
            <v>32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8"/>
  <sheetViews>
    <sheetView tabSelected="1" workbookViewId="0">
      <selection activeCell="O8" sqref="O8"/>
    </sheetView>
  </sheetViews>
  <sheetFormatPr defaultRowHeight="15" x14ac:dyDescent="0.25"/>
  <cols>
    <col min="1" max="1" width="7" customWidth="1"/>
    <col min="2" max="2" width="7.140625" customWidth="1"/>
    <col min="3" max="3" width="6.7109375" customWidth="1"/>
    <col min="4" max="4" width="11.28515625" customWidth="1"/>
    <col min="5" max="5" width="25.7109375" customWidth="1"/>
    <col min="6" max="6" width="8.7109375" customWidth="1"/>
    <col min="7" max="7" width="7.140625" customWidth="1"/>
    <col min="8" max="8" width="7.28515625" customWidth="1"/>
    <col min="9" max="9" width="17.85546875" customWidth="1"/>
    <col min="10" max="10" width="11.140625" customWidth="1"/>
    <col min="11" max="11" width="9.5703125" customWidth="1"/>
    <col min="12" max="12" width="9.140625" style="67"/>
  </cols>
  <sheetData>
    <row r="1" spans="1:12" x14ac:dyDescent="0.25">
      <c r="A1" s="69" t="s">
        <v>33</v>
      </c>
      <c r="B1" s="70"/>
      <c r="C1" s="70"/>
      <c r="D1" s="110" t="s">
        <v>43</v>
      </c>
      <c r="E1" s="111"/>
      <c r="F1" s="111"/>
      <c r="G1" s="111"/>
      <c r="H1" s="111"/>
      <c r="I1" s="71" t="s">
        <v>34</v>
      </c>
      <c r="J1" s="104" t="s">
        <v>35</v>
      </c>
      <c r="K1" s="104"/>
      <c r="L1" s="105"/>
    </row>
    <row r="2" spans="1:12" ht="18.75" x14ac:dyDescent="0.3">
      <c r="A2" s="108" t="s">
        <v>44</v>
      </c>
      <c r="B2" s="109"/>
      <c r="C2" s="109"/>
      <c r="D2" s="109"/>
      <c r="E2" s="109"/>
      <c r="F2" s="109"/>
      <c r="G2" s="109"/>
      <c r="H2" s="109"/>
      <c r="I2" s="17" t="s">
        <v>36</v>
      </c>
      <c r="J2" s="106" t="s">
        <v>38</v>
      </c>
      <c r="K2" s="106"/>
      <c r="L2" s="107"/>
    </row>
    <row r="3" spans="1:12" ht="15.75" x14ac:dyDescent="0.25">
      <c r="A3" s="112" t="s">
        <v>45</v>
      </c>
      <c r="B3" s="106"/>
      <c r="C3" s="106"/>
      <c r="D3" s="106"/>
      <c r="E3" s="106"/>
      <c r="F3" s="106"/>
      <c r="G3" s="113" t="s">
        <v>46</v>
      </c>
      <c r="H3" s="114"/>
      <c r="I3" s="17" t="s">
        <v>37</v>
      </c>
      <c r="J3" s="15">
        <v>15</v>
      </c>
      <c r="K3" s="16" t="s">
        <v>39</v>
      </c>
      <c r="L3" s="101">
        <v>2024</v>
      </c>
    </row>
    <row r="4" spans="1:12" ht="15.75" customHeight="1" thickBot="1" x14ac:dyDescent="0.3">
      <c r="A4" s="123"/>
      <c r="B4" s="124"/>
      <c r="C4" s="124"/>
      <c r="D4" s="124"/>
      <c r="E4" s="124"/>
      <c r="F4" s="124"/>
      <c r="G4" s="124"/>
      <c r="H4" s="124"/>
      <c r="I4" s="125"/>
      <c r="J4" s="126" t="s">
        <v>40</v>
      </c>
      <c r="K4" s="126" t="s">
        <v>41</v>
      </c>
      <c r="L4" s="127" t="s">
        <v>42</v>
      </c>
    </row>
    <row r="5" spans="1:12" ht="15" customHeight="1" x14ac:dyDescent="0.25">
      <c r="A5" s="128" t="s">
        <v>47</v>
      </c>
      <c r="B5" s="129" t="s">
        <v>48</v>
      </c>
      <c r="C5" s="129" t="s">
        <v>0</v>
      </c>
      <c r="D5" s="129" t="s">
        <v>49</v>
      </c>
      <c r="E5" s="129" t="s">
        <v>50</v>
      </c>
      <c r="F5" s="129" t="s">
        <v>54</v>
      </c>
      <c r="G5" s="130" t="s">
        <v>53</v>
      </c>
      <c r="H5" s="130"/>
      <c r="I5" s="131"/>
      <c r="J5" s="132" t="s">
        <v>52</v>
      </c>
      <c r="K5" s="133" t="s">
        <v>51</v>
      </c>
      <c r="L5" s="134" t="s">
        <v>1</v>
      </c>
    </row>
    <row r="6" spans="1:12" ht="22.5" customHeight="1" x14ac:dyDescent="0.25">
      <c r="A6" s="115"/>
      <c r="B6" s="117"/>
      <c r="C6" s="117"/>
      <c r="D6" s="117"/>
      <c r="E6" s="117"/>
      <c r="F6" s="117"/>
      <c r="G6" s="1" t="s">
        <v>2</v>
      </c>
      <c r="H6" s="1" t="s">
        <v>3</v>
      </c>
      <c r="I6" s="1" t="s">
        <v>4</v>
      </c>
      <c r="J6" s="119"/>
      <c r="K6" s="118"/>
      <c r="L6" s="116"/>
    </row>
    <row r="7" spans="1:12" x14ac:dyDescent="0.25">
      <c r="A7" s="73">
        <v>1</v>
      </c>
      <c r="B7" s="47">
        <v>1</v>
      </c>
      <c r="C7" s="18" t="s">
        <v>56</v>
      </c>
      <c r="D7" s="18" t="s">
        <v>9</v>
      </c>
      <c r="E7" s="18" t="s">
        <v>55</v>
      </c>
      <c r="F7" s="47">
        <v>200</v>
      </c>
      <c r="G7" s="19">
        <v>5</v>
      </c>
      <c r="H7" s="20">
        <v>4</v>
      </c>
      <c r="I7" s="20">
        <v>20</v>
      </c>
      <c r="J7" s="20">
        <v>118</v>
      </c>
      <c r="K7" s="46">
        <v>138</v>
      </c>
      <c r="L7" s="74">
        <v>4.3</v>
      </c>
    </row>
    <row r="8" spans="1:12" x14ac:dyDescent="0.25">
      <c r="A8" s="75"/>
      <c r="B8" s="5"/>
      <c r="C8" s="5"/>
      <c r="D8" s="5" t="s">
        <v>6</v>
      </c>
      <c r="E8" s="6" t="s">
        <v>58</v>
      </c>
      <c r="F8" s="21">
        <f>[1]Лист1!D60</f>
        <v>100</v>
      </c>
      <c r="G8" s="20">
        <v>15</v>
      </c>
      <c r="H8" s="19">
        <f>'[2]1'!I4</f>
        <v>12</v>
      </c>
      <c r="I8" s="19">
        <f>'[2]1'!J4</f>
        <v>13</v>
      </c>
      <c r="J8" s="22">
        <f>'[2]1'!G4</f>
        <v>218</v>
      </c>
      <c r="K8" s="52">
        <v>416</v>
      </c>
      <c r="L8" s="76" t="s">
        <v>20</v>
      </c>
    </row>
    <row r="9" spans="1:12" x14ac:dyDescent="0.25">
      <c r="A9" s="75"/>
      <c r="B9" s="5"/>
      <c r="C9" s="5"/>
      <c r="D9" s="5" t="s">
        <v>7</v>
      </c>
      <c r="E9" s="6" t="s">
        <v>59</v>
      </c>
      <c r="F9" s="21">
        <v>150</v>
      </c>
      <c r="G9" s="52">
        <v>5</v>
      </c>
      <c r="H9" s="20">
        <f>'[2]1'!I7</f>
        <v>8</v>
      </c>
      <c r="I9" s="20">
        <f>'[2]1'!J7</f>
        <v>32</v>
      </c>
      <c r="J9" s="20">
        <v>188</v>
      </c>
      <c r="K9" s="52">
        <v>469</v>
      </c>
      <c r="L9" s="76" t="s">
        <v>21</v>
      </c>
    </row>
    <row r="10" spans="1:12" x14ac:dyDescent="0.25">
      <c r="A10" s="75"/>
      <c r="B10" s="5"/>
      <c r="C10" s="5"/>
      <c r="D10" s="5" t="s">
        <v>13</v>
      </c>
      <c r="E10" s="3" t="s">
        <v>60</v>
      </c>
      <c r="F10" s="52">
        <v>60</v>
      </c>
      <c r="G10" s="23">
        <v>1</v>
      </c>
      <c r="H10" s="52">
        <v>0</v>
      </c>
      <c r="I10" s="52">
        <v>2.2999999999999998</v>
      </c>
      <c r="J10" s="52">
        <v>13</v>
      </c>
      <c r="K10" s="52">
        <v>12</v>
      </c>
      <c r="L10" s="72">
        <v>6.1</v>
      </c>
    </row>
    <row r="11" spans="1:12" x14ac:dyDescent="0.25">
      <c r="A11" s="75"/>
      <c r="B11" s="5"/>
      <c r="C11" s="5"/>
      <c r="D11" s="5" t="s">
        <v>8</v>
      </c>
      <c r="E11" s="6" t="s">
        <v>107</v>
      </c>
      <c r="F11" s="21">
        <v>200</v>
      </c>
      <c r="G11" s="20">
        <v>0</v>
      </c>
      <c r="H11" s="23">
        <f>'[2]1'!I5</f>
        <v>0</v>
      </c>
      <c r="I11" s="23">
        <f>'[2]1'!J5</f>
        <v>14</v>
      </c>
      <c r="J11" s="23">
        <f>'[2]1'!G5</f>
        <v>53</v>
      </c>
      <c r="K11" s="52">
        <v>628</v>
      </c>
      <c r="L11" s="76">
        <v>2.4300000000000002</v>
      </c>
    </row>
    <row r="12" spans="1:12" x14ac:dyDescent="0.25">
      <c r="A12" s="77"/>
      <c r="B12" s="3"/>
      <c r="C12" s="3"/>
      <c r="D12" s="5" t="s">
        <v>57</v>
      </c>
      <c r="E12" s="6" t="s">
        <v>61</v>
      </c>
      <c r="F12" s="21">
        <f>'[2]1'!E6</f>
        <v>30</v>
      </c>
      <c r="G12" s="20">
        <v>2</v>
      </c>
      <c r="H12" s="20">
        <f>'[2]1'!I6</f>
        <v>0</v>
      </c>
      <c r="I12" s="20">
        <f>'[2]1'!J6</f>
        <v>15</v>
      </c>
      <c r="J12" s="20">
        <f>'[2]1'!G6</f>
        <v>71</v>
      </c>
      <c r="K12" s="52"/>
      <c r="L12" s="76" t="s">
        <v>22</v>
      </c>
    </row>
    <row r="13" spans="1:12" x14ac:dyDescent="0.25">
      <c r="A13" s="77"/>
      <c r="B13" s="3"/>
      <c r="C13" s="3"/>
      <c r="D13" s="5"/>
      <c r="E13" s="6" t="s">
        <v>14</v>
      </c>
      <c r="F13" s="21">
        <v>5</v>
      </c>
      <c r="G13" s="33">
        <v>0</v>
      </c>
      <c r="H13" s="20">
        <v>4.2</v>
      </c>
      <c r="I13" s="20">
        <v>0</v>
      </c>
      <c r="J13" s="20">
        <v>37</v>
      </c>
      <c r="K13" s="52">
        <v>22</v>
      </c>
      <c r="L13" s="76" t="s">
        <v>23</v>
      </c>
    </row>
    <row r="14" spans="1:12" x14ac:dyDescent="0.25">
      <c r="A14" s="75"/>
      <c r="B14" s="5"/>
      <c r="C14" s="5"/>
      <c r="D14" s="5"/>
      <c r="E14" s="6" t="s">
        <v>62</v>
      </c>
      <c r="F14" s="21">
        <f>SUM(F7:F13)</f>
        <v>745</v>
      </c>
      <c r="G14" s="53" t="s">
        <v>64</v>
      </c>
      <c r="H14" s="33" t="s">
        <v>65</v>
      </c>
      <c r="I14" s="33" t="s">
        <v>66</v>
      </c>
      <c r="J14" s="22">
        <v>729</v>
      </c>
      <c r="K14" s="52"/>
      <c r="L14" s="76">
        <v>76.91</v>
      </c>
    </row>
    <row r="15" spans="1:12" x14ac:dyDescent="0.25">
      <c r="A15" s="78">
        <v>1</v>
      </c>
      <c r="B15" s="49">
        <v>1</v>
      </c>
      <c r="C15" s="102" t="s">
        <v>63</v>
      </c>
      <c r="D15" s="103"/>
      <c r="E15" s="6"/>
      <c r="F15" s="41">
        <v>745</v>
      </c>
      <c r="G15" s="55" t="s">
        <v>64</v>
      </c>
      <c r="H15" s="42" t="s">
        <v>65</v>
      </c>
      <c r="I15" s="42" t="s">
        <v>66</v>
      </c>
      <c r="J15" s="55">
        <v>729</v>
      </c>
      <c r="K15" s="52"/>
      <c r="L15" s="79">
        <v>76.91</v>
      </c>
    </row>
    <row r="16" spans="1:12" ht="15" customHeight="1" x14ac:dyDescent="0.25">
      <c r="A16" s="80">
        <v>1</v>
      </c>
      <c r="B16" s="64">
        <v>2</v>
      </c>
      <c r="C16" s="65" t="s">
        <v>56</v>
      </c>
      <c r="D16" s="58" t="s">
        <v>9</v>
      </c>
      <c r="E16" s="59" t="s">
        <v>67</v>
      </c>
      <c r="F16" s="60">
        <v>200</v>
      </c>
      <c r="G16" s="61">
        <f>G68</f>
        <v>1.52</v>
      </c>
      <c r="H16" s="61">
        <v>4</v>
      </c>
      <c r="I16" s="61">
        <f>I68</f>
        <v>9.6</v>
      </c>
      <c r="J16" s="62">
        <v>84</v>
      </c>
      <c r="K16" s="63">
        <v>110</v>
      </c>
      <c r="L16" s="81">
        <v>5.39</v>
      </c>
    </row>
    <row r="17" spans="1:12" x14ac:dyDescent="0.25">
      <c r="A17" s="82"/>
      <c r="B17" s="4"/>
      <c r="C17" s="4"/>
      <c r="D17" s="5"/>
      <c r="E17" s="8" t="s">
        <v>15</v>
      </c>
      <c r="F17" s="21">
        <v>10</v>
      </c>
      <c r="G17" s="20">
        <v>0.26</v>
      </c>
      <c r="H17" s="20">
        <v>2</v>
      </c>
      <c r="I17" s="20">
        <v>0</v>
      </c>
      <c r="J17" s="22">
        <v>16</v>
      </c>
      <c r="K17" s="52">
        <v>124</v>
      </c>
      <c r="L17" s="83">
        <v>2.02</v>
      </c>
    </row>
    <row r="18" spans="1:12" x14ac:dyDescent="0.25">
      <c r="A18" s="75"/>
      <c r="B18" s="5"/>
      <c r="C18" s="5"/>
      <c r="D18" s="5" t="s">
        <v>10</v>
      </c>
      <c r="E18" s="6" t="s">
        <v>69</v>
      </c>
      <c r="F18" s="21">
        <v>150</v>
      </c>
      <c r="G18" s="26">
        <v>25.3</v>
      </c>
      <c r="H18" s="26">
        <v>14.36</v>
      </c>
      <c r="I18" s="26">
        <v>25.64</v>
      </c>
      <c r="J18" s="27">
        <v>332</v>
      </c>
      <c r="K18" s="52" t="s">
        <v>106</v>
      </c>
      <c r="L18" s="84">
        <v>48.52</v>
      </c>
    </row>
    <row r="19" spans="1:12" x14ac:dyDescent="0.25">
      <c r="A19" s="75"/>
      <c r="B19" s="5"/>
      <c r="C19" s="5"/>
      <c r="D19" s="5"/>
      <c r="E19" s="6" t="s">
        <v>16</v>
      </c>
      <c r="F19" s="21">
        <v>20</v>
      </c>
      <c r="G19" s="26">
        <v>1.4</v>
      </c>
      <c r="H19" s="26">
        <v>1.7</v>
      </c>
      <c r="I19" s="26">
        <v>11.2</v>
      </c>
      <c r="J19" s="27">
        <v>66</v>
      </c>
      <c r="K19" s="52"/>
      <c r="L19" s="84">
        <v>6.67</v>
      </c>
    </row>
    <row r="20" spans="1:12" x14ac:dyDescent="0.25">
      <c r="A20" s="75"/>
      <c r="B20" s="5"/>
      <c r="C20" s="5"/>
      <c r="D20" s="5" t="s">
        <v>11</v>
      </c>
      <c r="E20" s="6" t="s">
        <v>70</v>
      </c>
      <c r="F20" s="21">
        <v>200</v>
      </c>
      <c r="G20" s="27">
        <v>3.6</v>
      </c>
      <c r="H20" s="27">
        <v>3.6</v>
      </c>
      <c r="I20" s="27">
        <v>22.8</v>
      </c>
      <c r="J20" s="27">
        <v>135</v>
      </c>
      <c r="K20" s="52">
        <v>693</v>
      </c>
      <c r="L20" s="85">
        <v>8.6199999999999992</v>
      </c>
    </row>
    <row r="21" spans="1:12" x14ac:dyDescent="0.25">
      <c r="A21" s="75"/>
      <c r="B21" s="5"/>
      <c r="C21" s="5"/>
      <c r="D21" s="5" t="s">
        <v>71</v>
      </c>
      <c r="E21" s="6" t="s">
        <v>68</v>
      </c>
      <c r="F21" s="44">
        <v>30</v>
      </c>
      <c r="G21" s="20">
        <v>2</v>
      </c>
      <c r="H21" s="20">
        <v>1.2</v>
      </c>
      <c r="I21" s="20">
        <v>15.6</v>
      </c>
      <c r="J21" s="22">
        <v>83</v>
      </c>
      <c r="K21" s="53" t="s">
        <v>108</v>
      </c>
      <c r="L21" s="83">
        <v>2.4</v>
      </c>
    </row>
    <row r="22" spans="1:12" x14ac:dyDescent="0.25">
      <c r="A22" s="75"/>
      <c r="B22" s="5"/>
      <c r="C22" s="5"/>
      <c r="D22" s="5" t="s">
        <v>57</v>
      </c>
      <c r="E22" s="6" t="s">
        <v>61</v>
      </c>
      <c r="F22" s="21">
        <v>30</v>
      </c>
      <c r="G22" s="20">
        <v>2</v>
      </c>
      <c r="H22" s="20">
        <v>0</v>
      </c>
      <c r="I22" s="20">
        <v>15</v>
      </c>
      <c r="J22" s="22">
        <v>71</v>
      </c>
      <c r="K22" s="52"/>
      <c r="L22" s="76" t="s">
        <v>22</v>
      </c>
    </row>
    <row r="23" spans="1:12" x14ac:dyDescent="0.25">
      <c r="A23" s="75"/>
      <c r="B23" s="5"/>
      <c r="C23" s="5"/>
      <c r="D23" s="5"/>
      <c r="E23" s="6" t="s">
        <v>62</v>
      </c>
      <c r="F23" s="1">
        <f>SUM(F16:F22)</f>
        <v>640</v>
      </c>
      <c r="G23" s="22">
        <v>35.5</v>
      </c>
      <c r="H23" s="22">
        <f>SUM(H16:H22)</f>
        <v>26.86</v>
      </c>
      <c r="I23" s="22">
        <f>SUM(I16:I22)</f>
        <v>99.839999999999989</v>
      </c>
      <c r="J23" s="22">
        <f>SUM(J16:J22)</f>
        <v>787</v>
      </c>
      <c r="K23" s="52"/>
      <c r="L23" s="76">
        <v>75.31</v>
      </c>
    </row>
    <row r="24" spans="1:12" x14ac:dyDescent="0.25">
      <c r="A24" s="78">
        <v>1</v>
      </c>
      <c r="B24" s="49">
        <v>2</v>
      </c>
      <c r="C24" s="102" t="s">
        <v>63</v>
      </c>
      <c r="D24" s="103"/>
      <c r="E24" s="3"/>
      <c r="F24" s="54">
        <v>640</v>
      </c>
      <c r="G24" s="54">
        <v>36</v>
      </c>
      <c r="H24" s="54">
        <v>27</v>
      </c>
      <c r="I24" s="54">
        <v>100</v>
      </c>
      <c r="J24" s="50">
        <v>787</v>
      </c>
      <c r="K24" s="52"/>
      <c r="L24" s="86">
        <v>75.31</v>
      </c>
    </row>
    <row r="25" spans="1:12" x14ac:dyDescent="0.25">
      <c r="A25" s="87">
        <v>1</v>
      </c>
      <c r="B25" s="43">
        <v>3</v>
      </c>
      <c r="C25" s="18" t="s">
        <v>56</v>
      </c>
      <c r="D25" s="5" t="s">
        <v>9</v>
      </c>
      <c r="E25" s="6" t="s">
        <v>72</v>
      </c>
      <c r="F25" s="21">
        <v>200</v>
      </c>
      <c r="G25" s="29">
        <v>1.68</v>
      </c>
      <c r="H25" s="29">
        <v>4.4800000000000004</v>
      </c>
      <c r="I25" s="29">
        <v>5.84</v>
      </c>
      <c r="J25" s="29">
        <v>71</v>
      </c>
      <c r="K25" s="52">
        <v>297</v>
      </c>
      <c r="L25" s="76" t="s">
        <v>24</v>
      </c>
    </row>
    <row r="26" spans="1:12" x14ac:dyDescent="0.25">
      <c r="A26" s="82"/>
      <c r="B26" s="4"/>
      <c r="C26" s="4"/>
      <c r="D26" s="5"/>
      <c r="E26" s="6" t="str">
        <f t="shared" ref="E26:F26" si="0">E17</f>
        <v>сметана для супов 15%</v>
      </c>
      <c r="F26" s="21">
        <f t="shared" si="0"/>
        <v>10</v>
      </c>
      <c r="G26" s="29">
        <f>G17</f>
        <v>0.26</v>
      </c>
      <c r="H26" s="29">
        <v>1.5</v>
      </c>
      <c r="I26" s="29">
        <v>0.36</v>
      </c>
      <c r="J26" s="29">
        <f>J17</f>
        <v>16</v>
      </c>
      <c r="K26" s="52">
        <v>124</v>
      </c>
      <c r="L26" s="76">
        <f t="shared" ref="L26" si="1">L17</f>
        <v>2.02</v>
      </c>
    </row>
    <row r="27" spans="1:12" x14ac:dyDescent="0.25">
      <c r="A27" s="75"/>
      <c r="B27" s="5"/>
      <c r="C27" s="5"/>
      <c r="D27" s="5" t="s">
        <v>12</v>
      </c>
      <c r="E27" s="9" t="s">
        <v>73</v>
      </c>
      <c r="F27" s="1">
        <v>60</v>
      </c>
      <c r="G27" s="30">
        <v>1</v>
      </c>
      <c r="H27" s="30">
        <v>0</v>
      </c>
      <c r="I27" s="30">
        <v>2</v>
      </c>
      <c r="J27" s="30">
        <v>9</v>
      </c>
      <c r="K27" s="52">
        <v>12</v>
      </c>
      <c r="L27" s="88">
        <v>6.1</v>
      </c>
    </row>
    <row r="28" spans="1:12" x14ac:dyDescent="0.25">
      <c r="A28" s="75"/>
      <c r="B28" s="5"/>
      <c r="C28" s="5"/>
      <c r="D28" s="5" t="s">
        <v>6</v>
      </c>
      <c r="E28" s="6" t="s">
        <v>74</v>
      </c>
      <c r="F28" s="31" t="s">
        <v>30</v>
      </c>
      <c r="G28" s="25">
        <v>13.8</v>
      </c>
      <c r="H28" s="25">
        <v>13.9</v>
      </c>
      <c r="I28" s="25">
        <v>14.6</v>
      </c>
      <c r="J28" s="25">
        <v>239</v>
      </c>
      <c r="K28" s="52">
        <v>394</v>
      </c>
      <c r="L28" s="89">
        <v>60.87</v>
      </c>
    </row>
    <row r="29" spans="1:12" x14ac:dyDescent="0.25">
      <c r="A29" s="75"/>
      <c r="B29" s="5"/>
      <c r="C29" s="5"/>
      <c r="D29" s="5" t="s">
        <v>11</v>
      </c>
      <c r="E29" s="6" t="s">
        <v>75</v>
      </c>
      <c r="F29" s="21">
        <v>207</v>
      </c>
      <c r="G29" s="23">
        <v>0</v>
      </c>
      <c r="H29" s="23">
        <v>0</v>
      </c>
      <c r="I29" s="23">
        <v>14</v>
      </c>
      <c r="J29" s="23">
        <v>55</v>
      </c>
      <c r="K29" s="52">
        <v>686</v>
      </c>
      <c r="L29" s="76" t="s">
        <v>25</v>
      </c>
    </row>
    <row r="30" spans="1:12" x14ac:dyDescent="0.25">
      <c r="A30" s="75"/>
      <c r="B30" s="5"/>
      <c r="C30" s="5"/>
      <c r="D30" s="5" t="s">
        <v>57</v>
      </c>
      <c r="E30" s="6" t="s">
        <v>61</v>
      </c>
      <c r="F30" s="21">
        <v>30</v>
      </c>
      <c r="G30" s="20">
        <v>2</v>
      </c>
      <c r="H30" s="20">
        <v>0</v>
      </c>
      <c r="I30" s="20">
        <v>15</v>
      </c>
      <c r="J30" s="20">
        <v>71</v>
      </c>
      <c r="K30" s="52"/>
      <c r="L30" s="76" t="s">
        <v>22</v>
      </c>
    </row>
    <row r="31" spans="1:12" x14ac:dyDescent="0.25">
      <c r="A31" s="75"/>
      <c r="B31" s="5"/>
      <c r="C31" s="5"/>
      <c r="D31" s="5"/>
      <c r="E31" s="6" t="s">
        <v>62</v>
      </c>
      <c r="F31" s="21">
        <f>SUM(F25:F30)</f>
        <v>507</v>
      </c>
      <c r="G31" s="19">
        <f>SUM(G25:G30)</f>
        <v>18.740000000000002</v>
      </c>
      <c r="H31" s="19">
        <f>SUM(H25:H30)</f>
        <v>19.880000000000003</v>
      </c>
      <c r="I31" s="19">
        <f>SUM(I25:I30)</f>
        <v>51.8</v>
      </c>
      <c r="J31" s="19">
        <f>SUM(J25:J30)</f>
        <v>461</v>
      </c>
      <c r="K31" s="52"/>
      <c r="L31" s="76">
        <v>78.78</v>
      </c>
    </row>
    <row r="32" spans="1:12" x14ac:dyDescent="0.25">
      <c r="A32" s="78">
        <v>1</v>
      </c>
      <c r="B32" s="49">
        <v>3</v>
      </c>
      <c r="C32" s="102" t="s">
        <v>63</v>
      </c>
      <c r="D32" s="103"/>
      <c r="E32" s="3"/>
      <c r="F32" s="54">
        <v>507</v>
      </c>
      <c r="G32" s="54">
        <v>18.7</v>
      </c>
      <c r="H32" s="54">
        <v>19.899999999999999</v>
      </c>
      <c r="I32" s="54">
        <v>51.8</v>
      </c>
      <c r="J32" s="51">
        <v>461</v>
      </c>
      <c r="K32" s="52"/>
      <c r="L32" s="86">
        <v>78.78</v>
      </c>
    </row>
    <row r="33" spans="1:12" x14ac:dyDescent="0.25">
      <c r="A33" s="87">
        <v>1</v>
      </c>
      <c r="B33" s="43">
        <v>4</v>
      </c>
      <c r="C33" s="18" t="s">
        <v>56</v>
      </c>
      <c r="D33" s="5" t="s">
        <v>12</v>
      </c>
      <c r="E33" s="8" t="s">
        <v>76</v>
      </c>
      <c r="F33" s="21">
        <v>60</v>
      </c>
      <c r="G33" s="25">
        <v>0.75</v>
      </c>
      <c r="H33" s="25">
        <v>4.4000000000000004</v>
      </c>
      <c r="I33" s="25">
        <v>3.6</v>
      </c>
      <c r="J33" s="25">
        <v>57</v>
      </c>
      <c r="K33" s="52">
        <v>64</v>
      </c>
      <c r="L33" s="76">
        <v>11.61</v>
      </c>
    </row>
    <row r="34" spans="1:12" x14ac:dyDescent="0.25">
      <c r="A34" s="75"/>
      <c r="B34" s="5"/>
      <c r="C34" s="5"/>
      <c r="D34" s="5" t="s">
        <v>9</v>
      </c>
      <c r="E34" s="6" t="s">
        <v>77</v>
      </c>
      <c r="F34" s="21">
        <v>200</v>
      </c>
      <c r="G34" s="23">
        <v>1.9</v>
      </c>
      <c r="H34" s="23">
        <v>4.5999999999999996</v>
      </c>
      <c r="I34" s="23">
        <v>12.6</v>
      </c>
      <c r="J34" s="23">
        <v>100.8</v>
      </c>
      <c r="K34" s="52">
        <v>129</v>
      </c>
      <c r="L34" s="90">
        <v>5.59</v>
      </c>
    </row>
    <row r="35" spans="1:12" x14ac:dyDescent="0.25">
      <c r="A35" s="75"/>
      <c r="B35" s="5"/>
      <c r="C35" s="5"/>
      <c r="D35" s="5"/>
      <c r="E35" s="6" t="str">
        <f t="shared" ref="E35:J35" si="2">E17</f>
        <v>сметана для супов 15%</v>
      </c>
      <c r="F35" s="21">
        <f t="shared" si="2"/>
        <v>10</v>
      </c>
      <c r="G35" s="23">
        <f t="shared" si="2"/>
        <v>0.26</v>
      </c>
      <c r="H35" s="23">
        <f t="shared" si="2"/>
        <v>2</v>
      </c>
      <c r="I35" s="23">
        <f t="shared" si="2"/>
        <v>0</v>
      </c>
      <c r="J35" s="23">
        <f t="shared" si="2"/>
        <v>16</v>
      </c>
      <c r="K35" s="52">
        <v>124</v>
      </c>
      <c r="L35" s="76">
        <f>L17</f>
        <v>2.02</v>
      </c>
    </row>
    <row r="36" spans="1:12" x14ac:dyDescent="0.25">
      <c r="A36" s="75"/>
      <c r="B36" s="5"/>
      <c r="C36" s="5"/>
      <c r="D36" s="5" t="s">
        <v>6</v>
      </c>
      <c r="E36" s="6" t="s">
        <v>78</v>
      </c>
      <c r="F36" s="21">
        <v>100</v>
      </c>
      <c r="G36" s="29">
        <v>20</v>
      </c>
      <c r="H36" s="29">
        <v>5</v>
      </c>
      <c r="I36" s="29">
        <v>13</v>
      </c>
      <c r="J36" s="29">
        <v>187</v>
      </c>
      <c r="K36" s="52">
        <v>460</v>
      </c>
      <c r="L36" s="90">
        <v>31.38</v>
      </c>
    </row>
    <row r="37" spans="1:12" x14ac:dyDescent="0.25">
      <c r="A37" s="75"/>
      <c r="B37" s="5"/>
      <c r="C37" s="5"/>
      <c r="D37" s="5" t="s">
        <v>7</v>
      </c>
      <c r="E37" s="6" t="s">
        <v>79</v>
      </c>
      <c r="F37" s="21">
        <v>150</v>
      </c>
      <c r="G37" s="23">
        <v>3.4</v>
      </c>
      <c r="H37" s="23">
        <v>4.4000000000000004</v>
      </c>
      <c r="I37" s="23">
        <v>32</v>
      </c>
      <c r="J37" s="23" t="s">
        <v>26</v>
      </c>
      <c r="K37" s="52">
        <v>465</v>
      </c>
      <c r="L37" s="76">
        <v>13.36</v>
      </c>
    </row>
    <row r="38" spans="1:12" x14ac:dyDescent="0.25">
      <c r="A38" s="75"/>
      <c r="B38" s="5"/>
      <c r="C38" s="5"/>
      <c r="D38" s="5"/>
      <c r="E38" s="6" t="s">
        <v>14</v>
      </c>
      <c r="F38" s="21">
        <v>5</v>
      </c>
      <c r="G38" s="20">
        <v>0</v>
      </c>
      <c r="H38" s="20">
        <v>4.2</v>
      </c>
      <c r="I38" s="20">
        <v>0</v>
      </c>
      <c r="J38" s="20">
        <v>37</v>
      </c>
      <c r="K38" s="52">
        <v>22</v>
      </c>
      <c r="L38" s="76" t="s">
        <v>23</v>
      </c>
    </row>
    <row r="39" spans="1:12" x14ac:dyDescent="0.25">
      <c r="A39" s="75"/>
      <c r="B39" s="5"/>
      <c r="C39" s="5"/>
      <c r="D39" s="5" t="s">
        <v>11</v>
      </c>
      <c r="E39" s="6" t="s">
        <v>80</v>
      </c>
      <c r="F39" s="21">
        <v>200</v>
      </c>
      <c r="G39" s="23">
        <v>2</v>
      </c>
      <c r="H39" s="23">
        <v>0</v>
      </c>
      <c r="I39" s="23">
        <v>41</v>
      </c>
      <c r="J39" s="23">
        <v>171</v>
      </c>
      <c r="K39" s="52">
        <v>639</v>
      </c>
      <c r="L39" s="76">
        <v>8.4</v>
      </c>
    </row>
    <row r="40" spans="1:12" x14ac:dyDescent="0.25">
      <c r="A40" s="75"/>
      <c r="B40" s="5"/>
      <c r="C40" s="5"/>
      <c r="D40" s="5" t="s">
        <v>57</v>
      </c>
      <c r="E40" s="6" t="s">
        <v>61</v>
      </c>
      <c r="F40" s="21">
        <v>30</v>
      </c>
      <c r="G40" s="20">
        <v>2</v>
      </c>
      <c r="H40" s="20">
        <v>0</v>
      </c>
      <c r="I40" s="20">
        <v>15</v>
      </c>
      <c r="J40" s="20">
        <v>71</v>
      </c>
      <c r="K40" s="52"/>
      <c r="L40" s="76" t="s">
        <v>22</v>
      </c>
    </row>
    <row r="41" spans="1:12" x14ac:dyDescent="0.25">
      <c r="A41" s="75"/>
      <c r="B41" s="5"/>
      <c r="C41" s="5"/>
      <c r="D41" s="5"/>
      <c r="E41" s="6" t="s">
        <v>62</v>
      </c>
      <c r="F41" s="21">
        <f>SUM(F33:F40)</f>
        <v>755</v>
      </c>
      <c r="G41" s="19">
        <f>SUM(G33:G40)</f>
        <v>30.31</v>
      </c>
      <c r="H41" s="19">
        <f>SUM(H33:H40)</f>
        <v>24.599999999999998</v>
      </c>
      <c r="I41" s="19">
        <f>SUM(I33:I40)</f>
        <v>117.2</v>
      </c>
      <c r="J41" s="19">
        <f>SUM(J33:J40)</f>
        <v>639.79999999999995</v>
      </c>
      <c r="K41" s="52"/>
      <c r="L41" s="90">
        <v>68.55</v>
      </c>
    </row>
    <row r="42" spans="1:12" x14ac:dyDescent="0.25">
      <c r="A42" s="78">
        <v>1</v>
      </c>
      <c r="B42" s="49">
        <v>4</v>
      </c>
      <c r="C42" s="102" t="s">
        <v>63</v>
      </c>
      <c r="D42" s="103"/>
      <c r="E42" s="6"/>
      <c r="F42" s="40">
        <f t="shared" ref="F41:J42" si="3">SUM(F33:F40)</f>
        <v>755</v>
      </c>
      <c r="G42" s="45">
        <f t="shared" si="3"/>
        <v>30.31</v>
      </c>
      <c r="H42" s="45">
        <f t="shared" si="3"/>
        <v>24.599999999999998</v>
      </c>
      <c r="I42" s="45">
        <f t="shared" si="3"/>
        <v>117.2</v>
      </c>
      <c r="J42" s="45">
        <f t="shared" si="3"/>
        <v>639.79999999999995</v>
      </c>
      <c r="K42" s="52"/>
      <c r="L42" s="91">
        <v>68.55</v>
      </c>
    </row>
    <row r="43" spans="1:12" x14ac:dyDescent="0.25">
      <c r="A43" s="87">
        <v>1</v>
      </c>
      <c r="B43" s="43">
        <v>5</v>
      </c>
      <c r="C43" s="18" t="s">
        <v>56</v>
      </c>
      <c r="D43" s="5" t="s">
        <v>12</v>
      </c>
      <c r="E43" s="8" t="s">
        <v>81</v>
      </c>
      <c r="F43" s="21">
        <v>60</v>
      </c>
      <c r="G43" s="32">
        <v>1.1000000000000001</v>
      </c>
      <c r="H43" s="23">
        <v>2.7</v>
      </c>
      <c r="I43" s="23">
        <v>5.6</v>
      </c>
      <c r="J43" s="32">
        <v>54</v>
      </c>
      <c r="K43" s="52">
        <v>43</v>
      </c>
      <c r="L43" s="89" t="s">
        <v>27</v>
      </c>
    </row>
    <row r="44" spans="1:12" x14ac:dyDescent="0.25">
      <c r="A44" s="75"/>
      <c r="B44" s="5"/>
      <c r="C44" s="5"/>
      <c r="D44" s="5" t="s">
        <v>9</v>
      </c>
      <c r="E44" s="6" t="s">
        <v>82</v>
      </c>
      <c r="F44" s="21">
        <v>200</v>
      </c>
      <c r="G44" s="23">
        <v>2.2000000000000002</v>
      </c>
      <c r="H44" s="23">
        <v>2.1</v>
      </c>
      <c r="I44" s="23">
        <v>15.44</v>
      </c>
      <c r="J44" s="23">
        <v>90.4</v>
      </c>
      <c r="K44" s="52">
        <v>136</v>
      </c>
      <c r="L44" s="90">
        <v>5.22</v>
      </c>
    </row>
    <row r="45" spans="1:12" x14ac:dyDescent="0.25">
      <c r="A45" s="75"/>
      <c r="B45" s="5"/>
      <c r="C45" s="5"/>
      <c r="D45" s="5"/>
      <c r="E45" s="6" t="str">
        <f t="shared" ref="E45:J45" si="4">E35</f>
        <v>сметана для супов 15%</v>
      </c>
      <c r="F45" s="21">
        <f t="shared" si="4"/>
        <v>10</v>
      </c>
      <c r="G45" s="23">
        <f t="shared" si="4"/>
        <v>0.26</v>
      </c>
      <c r="H45" s="23">
        <f t="shared" si="4"/>
        <v>2</v>
      </c>
      <c r="I45" s="23">
        <f t="shared" si="4"/>
        <v>0</v>
      </c>
      <c r="J45" s="23">
        <f t="shared" si="4"/>
        <v>16</v>
      </c>
      <c r="K45" s="52">
        <v>124</v>
      </c>
      <c r="L45" s="76">
        <f>L35</f>
        <v>2.02</v>
      </c>
    </row>
    <row r="46" spans="1:12" x14ac:dyDescent="0.25">
      <c r="A46" s="75"/>
      <c r="B46" s="5"/>
      <c r="C46" s="5"/>
      <c r="D46" s="5" t="s">
        <v>7</v>
      </c>
      <c r="E46" s="6" t="s">
        <v>83</v>
      </c>
      <c r="F46" s="21">
        <v>150</v>
      </c>
      <c r="G46" s="23">
        <v>3.03</v>
      </c>
      <c r="H46" s="23">
        <v>4.95</v>
      </c>
      <c r="I46" s="23">
        <v>20.18</v>
      </c>
      <c r="J46" s="23">
        <v>140</v>
      </c>
      <c r="K46" s="52">
        <v>473</v>
      </c>
      <c r="L46" s="76">
        <v>8.66</v>
      </c>
    </row>
    <row r="47" spans="1:12" x14ac:dyDescent="0.25">
      <c r="A47" s="75"/>
      <c r="B47" s="5"/>
      <c r="C47" s="5"/>
      <c r="D47" s="5" t="s">
        <v>6</v>
      </c>
      <c r="E47" s="6" t="s">
        <v>84</v>
      </c>
      <c r="F47" s="21">
        <f>[1]Лист1!D34</f>
        <v>100</v>
      </c>
      <c r="G47" s="34">
        <v>11.2</v>
      </c>
      <c r="H47" s="34">
        <v>16.399999999999999</v>
      </c>
      <c r="I47" s="34">
        <v>11.9</v>
      </c>
      <c r="J47" s="34">
        <v>243</v>
      </c>
      <c r="K47" s="52">
        <v>423</v>
      </c>
      <c r="L47" s="83">
        <v>43.7</v>
      </c>
    </row>
    <row r="48" spans="1:12" x14ac:dyDescent="0.25">
      <c r="A48" s="75"/>
      <c r="B48" s="5"/>
      <c r="C48" s="5"/>
      <c r="D48" s="5"/>
      <c r="E48" s="6" t="s">
        <v>17</v>
      </c>
      <c r="F48" s="21">
        <v>50</v>
      </c>
      <c r="G48" s="29">
        <v>1.2</v>
      </c>
      <c r="H48" s="29">
        <v>4.01</v>
      </c>
      <c r="I48" s="29">
        <v>3.58</v>
      </c>
      <c r="J48" s="29">
        <v>36.200000000000003</v>
      </c>
      <c r="K48" s="52">
        <v>528</v>
      </c>
      <c r="L48" s="90">
        <v>1.01</v>
      </c>
    </row>
    <row r="49" spans="1:12" x14ac:dyDescent="0.25">
      <c r="A49" s="75"/>
      <c r="B49" s="5"/>
      <c r="C49" s="5"/>
      <c r="D49" s="5" t="s">
        <v>11</v>
      </c>
      <c r="E49" s="6" t="s">
        <v>104</v>
      </c>
      <c r="F49" s="21">
        <v>200</v>
      </c>
      <c r="G49" s="23">
        <v>1</v>
      </c>
      <c r="H49" s="23">
        <v>0</v>
      </c>
      <c r="I49" s="23">
        <v>27</v>
      </c>
      <c r="J49" s="23">
        <v>111</v>
      </c>
      <c r="K49" s="52">
        <v>705</v>
      </c>
      <c r="L49" s="76">
        <v>7.04</v>
      </c>
    </row>
    <row r="50" spans="1:12" x14ac:dyDescent="0.25">
      <c r="A50" s="75"/>
      <c r="B50" s="5"/>
      <c r="C50" s="5"/>
      <c r="D50" s="5" t="s">
        <v>57</v>
      </c>
      <c r="E50" s="6" t="s">
        <v>61</v>
      </c>
      <c r="F50" s="21">
        <v>30</v>
      </c>
      <c r="G50" s="20">
        <v>2</v>
      </c>
      <c r="H50" s="20">
        <v>0</v>
      </c>
      <c r="I50" s="20">
        <v>15</v>
      </c>
      <c r="J50" s="20">
        <v>71</v>
      </c>
      <c r="K50" s="52"/>
      <c r="L50" s="76" t="s">
        <v>22</v>
      </c>
    </row>
    <row r="51" spans="1:12" x14ac:dyDescent="0.25">
      <c r="A51" s="75"/>
      <c r="B51" s="5"/>
      <c r="C51" s="5"/>
      <c r="D51" s="5"/>
      <c r="E51" s="6" t="s">
        <v>62</v>
      </c>
      <c r="F51" s="21">
        <f>SUM(F43:F50)</f>
        <v>800</v>
      </c>
      <c r="G51" s="27">
        <v>22</v>
      </c>
      <c r="H51" s="19">
        <f>SUM(H43:H50)</f>
        <v>32.159999999999997</v>
      </c>
      <c r="I51" s="19">
        <f>SUM(I43:I50)</f>
        <v>98.699999999999989</v>
      </c>
      <c r="J51" s="19">
        <f>SUM(J43:J50)</f>
        <v>761.6</v>
      </c>
      <c r="K51" s="52"/>
      <c r="L51" s="90">
        <v>73.98</v>
      </c>
    </row>
    <row r="52" spans="1:12" x14ac:dyDescent="0.25">
      <c r="A52" s="78">
        <v>1</v>
      </c>
      <c r="B52" s="49">
        <v>5</v>
      </c>
      <c r="C52" s="102" t="s">
        <v>63</v>
      </c>
      <c r="D52" s="103"/>
      <c r="E52" s="3"/>
      <c r="F52" s="54">
        <v>800</v>
      </c>
      <c r="G52" s="120">
        <v>22</v>
      </c>
      <c r="H52" s="54">
        <v>32.200000000000003</v>
      </c>
      <c r="I52" s="54">
        <v>98.7</v>
      </c>
      <c r="J52" s="51">
        <v>761.6</v>
      </c>
      <c r="K52" s="52"/>
      <c r="L52" s="91">
        <v>73.98</v>
      </c>
    </row>
    <row r="53" spans="1:12" x14ac:dyDescent="0.25">
      <c r="A53" s="92">
        <v>1</v>
      </c>
      <c r="B53" s="1">
        <v>6</v>
      </c>
      <c r="C53" s="18" t="s">
        <v>56</v>
      </c>
      <c r="D53" s="5" t="s">
        <v>10</v>
      </c>
      <c r="E53" s="6" t="s">
        <v>85</v>
      </c>
      <c r="F53" s="31">
        <v>200</v>
      </c>
      <c r="G53" s="25">
        <v>7</v>
      </c>
      <c r="H53" s="25">
        <v>7</v>
      </c>
      <c r="I53" s="25">
        <v>33.369999999999997</v>
      </c>
      <c r="J53" s="25">
        <v>216.7</v>
      </c>
      <c r="K53" s="52">
        <v>262</v>
      </c>
      <c r="L53" s="89">
        <v>16.2</v>
      </c>
    </row>
    <row r="54" spans="1:12" x14ac:dyDescent="0.25">
      <c r="A54" s="75"/>
      <c r="B54" s="5"/>
      <c r="C54" s="5"/>
      <c r="D54" s="5"/>
      <c r="E54" s="6" t="str">
        <f>$E$38</f>
        <v xml:space="preserve">масло сладко-сливочное </v>
      </c>
      <c r="F54" s="31">
        <v>5</v>
      </c>
      <c r="G54" s="25">
        <v>4</v>
      </c>
      <c r="H54" s="25">
        <v>0</v>
      </c>
      <c r="I54" s="25">
        <v>0</v>
      </c>
      <c r="J54" s="25">
        <v>37</v>
      </c>
      <c r="K54" s="52">
        <v>22</v>
      </c>
      <c r="L54" s="89">
        <v>4.5</v>
      </c>
    </row>
    <row r="55" spans="1:12" x14ac:dyDescent="0.25">
      <c r="A55" s="75"/>
      <c r="B55" s="5"/>
      <c r="C55" s="5"/>
      <c r="D55" s="5" t="s">
        <v>8</v>
      </c>
      <c r="E55" s="6" t="s">
        <v>86</v>
      </c>
      <c r="F55" s="21">
        <v>200</v>
      </c>
      <c r="G55" s="23">
        <v>0</v>
      </c>
      <c r="H55" s="23">
        <v>0</v>
      </c>
      <c r="I55" s="23">
        <v>20</v>
      </c>
      <c r="J55" s="23">
        <v>90</v>
      </c>
      <c r="K55" s="52"/>
      <c r="L55" s="76">
        <v>29</v>
      </c>
    </row>
    <row r="56" spans="1:12" x14ac:dyDescent="0.25">
      <c r="A56" s="75"/>
      <c r="B56" s="5"/>
      <c r="C56" s="5"/>
      <c r="D56" s="5" t="s">
        <v>71</v>
      </c>
      <c r="E56" s="6" t="s">
        <v>87</v>
      </c>
      <c r="F56" s="21">
        <v>50</v>
      </c>
      <c r="G56" s="20">
        <v>7</v>
      </c>
      <c r="H56" s="20">
        <v>14</v>
      </c>
      <c r="I56" s="20">
        <v>21</v>
      </c>
      <c r="J56" s="20">
        <v>157</v>
      </c>
      <c r="K56" s="52"/>
      <c r="L56" s="76" t="s">
        <v>28</v>
      </c>
    </row>
    <row r="57" spans="1:12" x14ac:dyDescent="0.25">
      <c r="A57" s="75"/>
      <c r="B57" s="5"/>
      <c r="C57" s="5"/>
      <c r="D57" s="5"/>
      <c r="E57" s="6" t="s">
        <v>62</v>
      </c>
      <c r="F57" s="21">
        <f>SUM(F54:F56)</f>
        <v>255</v>
      </c>
      <c r="G57" s="19">
        <f>SUM(G53:G56)</f>
        <v>18</v>
      </c>
      <c r="H57" s="19">
        <f>SUM(H53:H56)</f>
        <v>21</v>
      </c>
      <c r="I57" s="19">
        <f>SUM(I53:I56)</f>
        <v>74.37</v>
      </c>
      <c r="J57" s="19">
        <f>SUM(J53:J56)</f>
        <v>500.7</v>
      </c>
      <c r="K57" s="52"/>
      <c r="L57" s="76">
        <v>62.2</v>
      </c>
    </row>
    <row r="58" spans="1:12" x14ac:dyDescent="0.25">
      <c r="A58" s="78">
        <v>1</v>
      </c>
      <c r="B58" s="49">
        <v>6</v>
      </c>
      <c r="C58" s="102" t="s">
        <v>63</v>
      </c>
      <c r="D58" s="103"/>
      <c r="E58" s="3"/>
      <c r="F58" s="54">
        <v>255</v>
      </c>
      <c r="G58" s="54">
        <v>18</v>
      </c>
      <c r="H58" s="54">
        <v>21</v>
      </c>
      <c r="I58" s="54">
        <v>74.400000000000006</v>
      </c>
      <c r="J58" s="51">
        <v>500.7</v>
      </c>
      <c r="K58" s="52"/>
      <c r="L58" s="91">
        <v>62.2</v>
      </c>
    </row>
    <row r="59" spans="1:12" x14ac:dyDescent="0.25">
      <c r="A59" s="87">
        <v>2</v>
      </c>
      <c r="B59" s="43">
        <v>1</v>
      </c>
      <c r="C59" s="18" t="s">
        <v>56</v>
      </c>
      <c r="D59" s="5" t="s">
        <v>5</v>
      </c>
      <c r="E59" s="6" t="s">
        <v>55</v>
      </c>
      <c r="F59" s="21">
        <f>F99</f>
        <v>200</v>
      </c>
      <c r="G59" s="20">
        <v>4.8</v>
      </c>
      <c r="H59" s="20">
        <v>4.2</v>
      </c>
      <c r="I59" s="20">
        <v>19.5</v>
      </c>
      <c r="J59" s="20">
        <v>118.4</v>
      </c>
      <c r="K59" s="52">
        <v>138</v>
      </c>
      <c r="L59" s="76" t="s">
        <v>19</v>
      </c>
    </row>
    <row r="60" spans="1:12" x14ac:dyDescent="0.25">
      <c r="A60" s="82"/>
      <c r="B60" s="4"/>
      <c r="C60" s="4"/>
      <c r="D60" s="5" t="s">
        <v>12</v>
      </c>
      <c r="E60" s="9" t="s">
        <v>90</v>
      </c>
      <c r="F60" s="1">
        <f>F90</f>
        <v>60</v>
      </c>
      <c r="G60" s="52">
        <v>1</v>
      </c>
      <c r="H60" s="52">
        <v>0</v>
      </c>
      <c r="I60" s="52">
        <v>2.2999999999999998</v>
      </c>
      <c r="J60" s="52">
        <v>13</v>
      </c>
      <c r="K60" s="52">
        <v>12</v>
      </c>
      <c r="L60" s="72">
        <v>7.32</v>
      </c>
    </row>
    <row r="61" spans="1:12" x14ac:dyDescent="0.25">
      <c r="A61" s="75"/>
      <c r="B61" s="5"/>
      <c r="C61" s="5"/>
      <c r="D61" s="5" t="s">
        <v>10</v>
      </c>
      <c r="E61" s="6" t="s">
        <v>58</v>
      </c>
      <c r="F61" s="21">
        <f>[1]Лист1!D9</f>
        <v>100</v>
      </c>
      <c r="G61" s="20">
        <f>[1]Лист1!G9</f>
        <v>14.5</v>
      </c>
      <c r="H61" s="20">
        <f>[1]Лист1!H9</f>
        <v>12</v>
      </c>
      <c r="I61" s="20">
        <f>[1]Лист1!I9</f>
        <v>12.8</v>
      </c>
      <c r="J61" s="20">
        <f>[1]Лист1!F9</f>
        <v>218</v>
      </c>
      <c r="K61" s="52">
        <v>416</v>
      </c>
      <c r="L61" s="76" t="s">
        <v>20</v>
      </c>
    </row>
    <row r="62" spans="1:12" x14ac:dyDescent="0.25">
      <c r="A62" s="75"/>
      <c r="B62" s="5"/>
      <c r="C62" s="5"/>
      <c r="D62" s="5" t="s">
        <v>10</v>
      </c>
      <c r="E62" s="6" t="s">
        <v>88</v>
      </c>
      <c r="F62" s="21">
        <v>150</v>
      </c>
      <c r="G62" s="22">
        <v>6.9</v>
      </c>
      <c r="H62" s="22">
        <v>5.6</v>
      </c>
      <c r="I62" s="22">
        <v>27.7</v>
      </c>
      <c r="J62" s="22">
        <v>191</v>
      </c>
      <c r="K62" s="52">
        <v>463</v>
      </c>
      <c r="L62" s="90" t="s">
        <v>31</v>
      </c>
    </row>
    <row r="63" spans="1:12" x14ac:dyDescent="0.25">
      <c r="A63" s="75"/>
      <c r="B63" s="5"/>
      <c r="C63" s="5"/>
      <c r="D63" s="5"/>
      <c r="E63" s="6" t="s">
        <v>17</v>
      </c>
      <c r="F63" s="21">
        <v>30</v>
      </c>
      <c r="G63" s="29">
        <v>1.2</v>
      </c>
      <c r="H63" s="29">
        <v>4.0999999999999996</v>
      </c>
      <c r="I63" s="29">
        <v>3.58</v>
      </c>
      <c r="J63" s="29">
        <v>36.200000000000003</v>
      </c>
      <c r="K63" s="52">
        <v>528</v>
      </c>
      <c r="L63" s="90">
        <v>0.73</v>
      </c>
    </row>
    <row r="64" spans="1:12" x14ac:dyDescent="0.25">
      <c r="A64" s="75"/>
      <c r="B64" s="5"/>
      <c r="C64" s="5"/>
      <c r="D64" s="5" t="s">
        <v>11</v>
      </c>
      <c r="E64" s="6" t="s">
        <v>89</v>
      </c>
      <c r="F64" s="21">
        <v>200</v>
      </c>
      <c r="G64" s="23">
        <v>0.2</v>
      </c>
      <c r="H64" s="23">
        <v>0</v>
      </c>
      <c r="I64" s="23">
        <v>13.7</v>
      </c>
      <c r="J64" s="23">
        <v>53</v>
      </c>
      <c r="K64" s="52">
        <v>628</v>
      </c>
      <c r="L64" s="76">
        <v>2.4300000000000002</v>
      </c>
    </row>
    <row r="65" spans="1:12" x14ac:dyDescent="0.25">
      <c r="A65" s="75"/>
      <c r="B65" s="5"/>
      <c r="C65" s="5"/>
      <c r="D65" s="5" t="s">
        <v>57</v>
      </c>
      <c r="E65" s="6" t="s">
        <v>61</v>
      </c>
      <c r="F65" s="21">
        <v>30</v>
      </c>
      <c r="G65" s="20">
        <v>2</v>
      </c>
      <c r="H65" s="20">
        <v>0</v>
      </c>
      <c r="I65" s="20">
        <v>15</v>
      </c>
      <c r="J65" s="20">
        <v>71</v>
      </c>
      <c r="K65" s="52"/>
      <c r="L65" s="76" t="s">
        <v>22</v>
      </c>
    </row>
    <row r="66" spans="1:12" x14ac:dyDescent="0.25">
      <c r="A66" s="75"/>
      <c r="B66" s="5"/>
      <c r="C66" s="5"/>
      <c r="D66" s="5"/>
      <c r="E66" s="6" t="s">
        <v>62</v>
      </c>
      <c r="F66" s="21">
        <f>SUM(F60:F65)</f>
        <v>570</v>
      </c>
      <c r="G66" s="19">
        <f>SUM(G59:G65)</f>
        <v>30.6</v>
      </c>
      <c r="H66" s="19">
        <f>SUM(H59:H65)</f>
        <v>25.9</v>
      </c>
      <c r="I66" s="19">
        <f>SUM(I59:I65)</f>
        <v>94.58</v>
      </c>
      <c r="J66" s="19">
        <f>SUM(J59:J65)</f>
        <v>700.6</v>
      </c>
      <c r="K66" s="52"/>
      <c r="L66" s="90">
        <v>75.48</v>
      </c>
    </row>
    <row r="67" spans="1:12" x14ac:dyDescent="0.25">
      <c r="A67" s="93">
        <v>2</v>
      </c>
      <c r="B67" s="54">
        <v>1</v>
      </c>
      <c r="C67" s="102" t="s">
        <v>63</v>
      </c>
      <c r="D67" s="103"/>
      <c r="E67" s="3"/>
      <c r="F67" s="54">
        <v>570</v>
      </c>
      <c r="G67" s="54">
        <v>30.6</v>
      </c>
      <c r="H67" s="54">
        <v>25.9</v>
      </c>
      <c r="I67" s="54">
        <v>94.6</v>
      </c>
      <c r="J67" s="51">
        <v>700.6</v>
      </c>
      <c r="K67" s="52"/>
      <c r="L67" s="91">
        <v>75.48</v>
      </c>
    </row>
    <row r="68" spans="1:12" x14ac:dyDescent="0.25">
      <c r="A68" s="87">
        <v>2</v>
      </c>
      <c r="B68" s="43">
        <v>2</v>
      </c>
      <c r="C68" s="18" t="s">
        <v>56</v>
      </c>
      <c r="D68" s="5" t="s">
        <v>9</v>
      </c>
      <c r="E68" s="6" t="s">
        <v>67</v>
      </c>
      <c r="F68" s="21">
        <v>200</v>
      </c>
      <c r="G68" s="20">
        <v>1.52</v>
      </c>
      <c r="H68" s="20">
        <v>4.4000000000000004</v>
      </c>
      <c r="I68" s="20">
        <v>9.6</v>
      </c>
      <c r="J68" s="20">
        <v>84</v>
      </c>
      <c r="K68" s="52">
        <v>110</v>
      </c>
      <c r="L68" s="90" t="s">
        <v>29</v>
      </c>
    </row>
    <row r="69" spans="1:12" x14ac:dyDescent="0.25">
      <c r="A69" s="87"/>
      <c r="B69" s="43"/>
      <c r="C69" s="4"/>
      <c r="D69" s="5"/>
      <c r="E69" s="6" t="str">
        <f t="shared" ref="E69:J69" si="5">E45</f>
        <v>сметана для супов 15%</v>
      </c>
      <c r="F69" s="21">
        <f t="shared" si="5"/>
        <v>10</v>
      </c>
      <c r="G69" s="20">
        <f t="shared" si="5"/>
        <v>0.26</v>
      </c>
      <c r="H69" s="20">
        <f t="shared" si="5"/>
        <v>2</v>
      </c>
      <c r="I69" s="20">
        <f t="shared" si="5"/>
        <v>0</v>
      </c>
      <c r="J69" s="20">
        <f t="shared" si="5"/>
        <v>16</v>
      </c>
      <c r="K69" s="52">
        <v>124</v>
      </c>
      <c r="L69" s="76">
        <f>L45</f>
        <v>2.02</v>
      </c>
    </row>
    <row r="70" spans="1:12" x14ac:dyDescent="0.25">
      <c r="A70" s="92"/>
      <c r="B70" s="1"/>
      <c r="C70" s="5"/>
      <c r="D70" s="5" t="s">
        <v>10</v>
      </c>
      <c r="E70" s="8" t="s">
        <v>91</v>
      </c>
      <c r="F70" s="21">
        <v>200</v>
      </c>
      <c r="G70" s="19">
        <v>5.76</v>
      </c>
      <c r="H70" s="19">
        <v>4.2</v>
      </c>
      <c r="I70" s="19">
        <v>27.85</v>
      </c>
      <c r="J70" s="19">
        <v>187.6</v>
      </c>
      <c r="K70" s="52" t="s">
        <v>105</v>
      </c>
      <c r="L70" s="76">
        <v>17.809999999999999</v>
      </c>
    </row>
    <row r="71" spans="1:12" x14ac:dyDescent="0.25">
      <c r="A71" s="92"/>
      <c r="B71" s="1"/>
      <c r="C71" s="5"/>
      <c r="D71" s="5"/>
      <c r="E71" s="8" t="str">
        <f>$E$54</f>
        <v xml:space="preserve">масло сладко-сливочное </v>
      </c>
      <c r="F71" s="21">
        <v>5</v>
      </c>
      <c r="G71" s="19">
        <v>0</v>
      </c>
      <c r="H71" s="19">
        <v>0</v>
      </c>
      <c r="I71" s="19">
        <v>20</v>
      </c>
      <c r="J71" s="19">
        <v>37</v>
      </c>
      <c r="K71" s="52">
        <v>22</v>
      </c>
      <c r="L71" s="76">
        <v>4.5</v>
      </c>
    </row>
    <row r="72" spans="1:12" x14ac:dyDescent="0.25">
      <c r="A72" s="92"/>
      <c r="B72" s="1"/>
      <c r="C72" s="5"/>
      <c r="D72" s="5" t="s">
        <v>11</v>
      </c>
      <c r="E72" s="6" t="s">
        <v>92</v>
      </c>
      <c r="F72" s="21">
        <v>200</v>
      </c>
      <c r="G72" s="25">
        <v>2.5</v>
      </c>
      <c r="H72" s="25">
        <v>1.6</v>
      </c>
      <c r="I72" s="25">
        <v>20.3</v>
      </c>
      <c r="J72" s="25">
        <v>101</v>
      </c>
      <c r="K72" s="52">
        <v>692</v>
      </c>
      <c r="L72" s="94">
        <v>8.6199999999999992</v>
      </c>
    </row>
    <row r="73" spans="1:12" x14ac:dyDescent="0.25">
      <c r="A73" s="95"/>
      <c r="B73" s="52"/>
      <c r="C73" s="3"/>
      <c r="D73" s="3"/>
      <c r="E73" s="6" t="s">
        <v>93</v>
      </c>
      <c r="F73" s="21">
        <v>30</v>
      </c>
      <c r="G73" s="23">
        <v>7.9</v>
      </c>
      <c r="H73" s="23">
        <v>8</v>
      </c>
      <c r="I73" s="23">
        <v>0</v>
      </c>
      <c r="J73" s="19">
        <v>105</v>
      </c>
      <c r="K73" s="53" t="s">
        <v>109</v>
      </c>
      <c r="L73" s="83">
        <v>21.7</v>
      </c>
    </row>
    <row r="74" spans="1:12" x14ac:dyDescent="0.25">
      <c r="A74" s="92"/>
      <c r="B74" s="1"/>
      <c r="C74" s="5"/>
      <c r="D74" s="5" t="s">
        <v>71</v>
      </c>
      <c r="E74" s="6" t="s">
        <v>68</v>
      </c>
      <c r="F74" s="28">
        <v>30</v>
      </c>
      <c r="G74" s="20">
        <v>2.4</v>
      </c>
      <c r="H74" s="20">
        <v>1.2</v>
      </c>
      <c r="I74" s="20">
        <v>15.6</v>
      </c>
      <c r="J74" s="20">
        <v>83</v>
      </c>
      <c r="K74" s="53" t="s">
        <v>108</v>
      </c>
      <c r="L74" s="83">
        <v>2.4</v>
      </c>
    </row>
    <row r="75" spans="1:12" x14ac:dyDescent="0.25">
      <c r="A75" s="92"/>
      <c r="B75" s="1"/>
      <c r="C75" s="5"/>
      <c r="D75" s="5" t="s">
        <v>57</v>
      </c>
      <c r="E75" s="6" t="s">
        <v>61</v>
      </c>
      <c r="F75" s="21">
        <v>30</v>
      </c>
      <c r="G75" s="20">
        <v>2</v>
      </c>
      <c r="H75" s="20">
        <v>0</v>
      </c>
      <c r="I75" s="20">
        <v>15</v>
      </c>
      <c r="J75" s="20">
        <v>71</v>
      </c>
      <c r="K75" s="52"/>
      <c r="L75" s="76" t="s">
        <v>22</v>
      </c>
    </row>
    <row r="76" spans="1:12" x14ac:dyDescent="0.25">
      <c r="A76" s="78"/>
      <c r="B76" s="49"/>
      <c r="C76" s="2"/>
      <c r="D76" s="2"/>
      <c r="E76" s="6" t="s">
        <v>62</v>
      </c>
      <c r="F76" s="1">
        <f>SUM(F68:F75)</f>
        <v>705</v>
      </c>
      <c r="G76" s="19">
        <f>SUM(G68:G75)</f>
        <v>22.339999999999996</v>
      </c>
      <c r="H76" s="19">
        <f>SUM(H68:H75)</f>
        <v>21.400000000000002</v>
      </c>
      <c r="I76" s="19">
        <f>SUM(I68:I75)</f>
        <v>108.35</v>
      </c>
      <c r="J76" s="19">
        <f>SUM(J68:J75)</f>
        <v>684.6</v>
      </c>
      <c r="K76" s="52"/>
      <c r="L76" s="90">
        <v>55.13</v>
      </c>
    </row>
    <row r="77" spans="1:12" x14ac:dyDescent="0.25">
      <c r="A77" s="93">
        <v>2</v>
      </c>
      <c r="B77" s="54">
        <v>2</v>
      </c>
      <c r="C77" s="102" t="s">
        <v>63</v>
      </c>
      <c r="D77" s="103"/>
      <c r="E77" s="7"/>
      <c r="F77" s="49">
        <v>705</v>
      </c>
      <c r="G77" s="45">
        <v>22.3</v>
      </c>
      <c r="H77" s="45">
        <v>21.4</v>
      </c>
      <c r="I77" s="45">
        <v>108.4</v>
      </c>
      <c r="J77" s="45">
        <v>684.6</v>
      </c>
      <c r="K77" s="52"/>
      <c r="L77" s="86">
        <v>55.13</v>
      </c>
    </row>
    <row r="78" spans="1:12" x14ac:dyDescent="0.25">
      <c r="A78" s="87">
        <v>2</v>
      </c>
      <c r="B78" s="43">
        <v>3</v>
      </c>
      <c r="C78" s="18" t="s">
        <v>56</v>
      </c>
      <c r="D78" s="5" t="s">
        <v>9</v>
      </c>
      <c r="E78" s="6" t="s">
        <v>94</v>
      </c>
      <c r="F78" s="21">
        <v>200</v>
      </c>
      <c r="G78" s="24">
        <v>1.9</v>
      </c>
      <c r="H78" s="24">
        <v>4.9000000000000004</v>
      </c>
      <c r="I78" s="24">
        <v>9.36</v>
      </c>
      <c r="J78" s="24">
        <v>92</v>
      </c>
      <c r="K78" s="52">
        <v>174</v>
      </c>
      <c r="L78" s="90">
        <v>5.52</v>
      </c>
    </row>
    <row r="79" spans="1:12" x14ac:dyDescent="0.25">
      <c r="A79" s="82"/>
      <c r="B79" s="4"/>
      <c r="C79" s="4"/>
      <c r="D79" s="5"/>
      <c r="E79" s="6" t="str">
        <f t="shared" ref="E79:I79" si="6">E69</f>
        <v>сметана для супов 15%</v>
      </c>
      <c r="F79" s="21">
        <f t="shared" si="6"/>
        <v>10</v>
      </c>
      <c r="G79" s="24">
        <f>G69</f>
        <v>0.26</v>
      </c>
      <c r="H79" s="24">
        <f>H69</f>
        <v>2</v>
      </c>
      <c r="I79" s="24">
        <f t="shared" si="6"/>
        <v>0</v>
      </c>
      <c r="J79" s="24">
        <f>J69</f>
        <v>16</v>
      </c>
      <c r="K79" s="52">
        <v>124</v>
      </c>
      <c r="L79" s="76">
        <f t="shared" ref="L79" si="7">L69</f>
        <v>2.02</v>
      </c>
    </row>
    <row r="80" spans="1:12" x14ac:dyDescent="0.25">
      <c r="A80" s="75"/>
      <c r="B80" s="5"/>
      <c r="C80" s="5"/>
      <c r="D80" s="5" t="s">
        <v>12</v>
      </c>
      <c r="E80" s="6" t="s">
        <v>95</v>
      </c>
      <c r="F80" s="21">
        <f t="shared" ref="F80" si="8">F60</f>
        <v>60</v>
      </c>
      <c r="G80" s="25">
        <v>1</v>
      </c>
      <c r="H80" s="35">
        <v>0</v>
      </c>
      <c r="I80" s="25">
        <v>2</v>
      </c>
      <c r="J80" s="25">
        <v>9</v>
      </c>
      <c r="K80" s="52">
        <v>12</v>
      </c>
      <c r="L80" s="76" t="s">
        <v>32</v>
      </c>
    </row>
    <row r="81" spans="1:12" x14ac:dyDescent="0.25">
      <c r="A81" s="75"/>
      <c r="B81" s="5"/>
      <c r="C81" s="5"/>
      <c r="D81" s="5" t="s">
        <v>6</v>
      </c>
      <c r="E81" s="10" t="s">
        <v>96</v>
      </c>
      <c r="F81" s="31">
        <f t="shared" ref="F81" si="9">F61</f>
        <v>100</v>
      </c>
      <c r="G81" s="19">
        <v>12.1</v>
      </c>
      <c r="H81" s="19">
        <v>8.4</v>
      </c>
      <c r="I81" s="19">
        <v>14.1</v>
      </c>
      <c r="J81" s="19">
        <v>239</v>
      </c>
      <c r="K81" s="52">
        <v>401</v>
      </c>
      <c r="L81" s="96">
        <v>50.62</v>
      </c>
    </row>
    <row r="82" spans="1:12" x14ac:dyDescent="0.25">
      <c r="A82" s="75"/>
      <c r="B82" s="5"/>
      <c r="C82" s="5"/>
      <c r="D82" s="5" t="s">
        <v>7</v>
      </c>
      <c r="E82" s="8" t="s">
        <v>59</v>
      </c>
      <c r="F82" s="21">
        <v>150</v>
      </c>
      <c r="G82" s="36">
        <v>5.31</v>
      </c>
      <c r="H82" s="36">
        <v>3.71</v>
      </c>
      <c r="I82" s="36">
        <v>32.409999999999997</v>
      </c>
      <c r="J82" s="36">
        <v>188</v>
      </c>
      <c r="K82" s="52">
        <v>469</v>
      </c>
      <c r="L82" s="83">
        <v>7.27</v>
      </c>
    </row>
    <row r="83" spans="1:12" x14ac:dyDescent="0.25">
      <c r="A83" s="75"/>
      <c r="B83" s="5"/>
      <c r="C83" s="5"/>
      <c r="D83" s="5"/>
      <c r="E83" s="6" t="s">
        <v>14</v>
      </c>
      <c r="F83" s="21">
        <v>5</v>
      </c>
      <c r="G83" s="20">
        <v>0</v>
      </c>
      <c r="H83" s="20">
        <v>4.2</v>
      </c>
      <c r="I83" s="20">
        <v>0</v>
      </c>
      <c r="J83" s="20">
        <v>37</v>
      </c>
      <c r="K83" s="52">
        <v>22</v>
      </c>
      <c r="L83" s="76" t="s">
        <v>23</v>
      </c>
    </row>
    <row r="84" spans="1:12" x14ac:dyDescent="0.25">
      <c r="A84" s="75"/>
      <c r="B84" s="5"/>
      <c r="C84" s="5"/>
      <c r="D84" s="5" t="s">
        <v>11</v>
      </c>
      <c r="E84" s="11" t="s">
        <v>97</v>
      </c>
      <c r="F84" s="21">
        <v>200</v>
      </c>
      <c r="G84" s="23">
        <v>0.3</v>
      </c>
      <c r="H84" s="23">
        <v>0.1</v>
      </c>
      <c r="I84" s="23">
        <v>28</v>
      </c>
      <c r="J84" s="23">
        <v>109</v>
      </c>
      <c r="K84" s="52">
        <v>585</v>
      </c>
      <c r="L84" s="76">
        <v>5.14</v>
      </c>
    </row>
    <row r="85" spans="1:12" x14ac:dyDescent="0.25">
      <c r="A85" s="75"/>
      <c r="B85" s="5"/>
      <c r="C85" s="5"/>
      <c r="D85" s="5" t="s">
        <v>57</v>
      </c>
      <c r="E85" s="6" t="s">
        <v>61</v>
      </c>
      <c r="F85" s="21">
        <v>30</v>
      </c>
      <c r="G85" s="20">
        <v>2</v>
      </c>
      <c r="H85" s="20">
        <v>0</v>
      </c>
      <c r="I85" s="20">
        <v>15</v>
      </c>
      <c r="J85" s="20">
        <v>71</v>
      </c>
      <c r="K85" s="52"/>
      <c r="L85" s="76" t="s">
        <v>22</v>
      </c>
    </row>
    <row r="86" spans="1:12" x14ac:dyDescent="0.25">
      <c r="A86" s="75"/>
      <c r="B86" s="5"/>
      <c r="C86" s="5"/>
      <c r="D86" s="5"/>
      <c r="E86" s="6" t="s">
        <v>62</v>
      </c>
      <c r="F86" s="21">
        <f>SUM(F78:F85)</f>
        <v>755</v>
      </c>
      <c r="G86" s="19">
        <f>SUM(G78:G85)</f>
        <v>22.87</v>
      </c>
      <c r="H86" s="19">
        <f>SUM(H78:H85)</f>
        <v>23.310000000000002</v>
      </c>
      <c r="I86" s="19">
        <f>SUM(I78:I85)</f>
        <v>100.87</v>
      </c>
      <c r="J86" s="19">
        <f>SUM(J78:J85)</f>
        <v>761</v>
      </c>
      <c r="K86" s="52"/>
      <c r="L86" s="90">
        <v>82.86</v>
      </c>
    </row>
    <row r="87" spans="1:12" x14ac:dyDescent="0.25">
      <c r="A87" s="78">
        <v>2</v>
      </c>
      <c r="B87" s="49">
        <v>3</v>
      </c>
      <c r="C87" s="102" t="s">
        <v>63</v>
      </c>
      <c r="D87" s="103"/>
      <c r="E87" s="6"/>
      <c r="F87" s="49">
        <v>755</v>
      </c>
      <c r="G87" s="68">
        <v>22.9</v>
      </c>
      <c r="H87" s="68">
        <v>23.3</v>
      </c>
      <c r="I87" s="68">
        <v>100.9</v>
      </c>
      <c r="J87" s="68">
        <v>761</v>
      </c>
      <c r="K87" s="54"/>
      <c r="L87" s="79">
        <v>82.86</v>
      </c>
    </row>
    <row r="88" spans="1:12" x14ac:dyDescent="0.25">
      <c r="A88" s="87">
        <v>2</v>
      </c>
      <c r="B88" s="43">
        <v>4</v>
      </c>
      <c r="C88" s="18" t="s">
        <v>56</v>
      </c>
      <c r="D88" s="5" t="s">
        <v>9</v>
      </c>
      <c r="E88" s="6" t="s">
        <v>77</v>
      </c>
      <c r="F88" s="21">
        <v>200</v>
      </c>
      <c r="G88" s="24">
        <v>1.9</v>
      </c>
      <c r="H88" s="24">
        <v>4.5999999999999996</v>
      </c>
      <c r="I88" s="24">
        <v>12.6</v>
      </c>
      <c r="J88" s="24">
        <v>100.8</v>
      </c>
      <c r="K88" s="52">
        <v>129</v>
      </c>
      <c r="L88" s="90">
        <v>7.87</v>
      </c>
    </row>
    <row r="89" spans="1:12" x14ac:dyDescent="0.25">
      <c r="A89" s="82"/>
      <c r="B89" s="4"/>
      <c r="C89" s="4"/>
      <c r="D89" s="5"/>
      <c r="E89" s="11" t="str">
        <f t="shared" ref="E89:I89" si="10">E79</f>
        <v>сметана для супов 15%</v>
      </c>
      <c r="F89" s="38">
        <f t="shared" si="10"/>
        <v>10</v>
      </c>
      <c r="G89" s="37">
        <v>0</v>
      </c>
      <c r="H89" s="37">
        <f>H79</f>
        <v>2</v>
      </c>
      <c r="I89" s="37">
        <f t="shared" si="10"/>
        <v>0</v>
      </c>
      <c r="J89" s="37">
        <f>J79</f>
        <v>16</v>
      </c>
      <c r="K89" s="52">
        <v>124</v>
      </c>
      <c r="L89" s="90">
        <f t="shared" ref="L89" si="11">L79</f>
        <v>2.02</v>
      </c>
    </row>
    <row r="90" spans="1:12" x14ac:dyDescent="0.25">
      <c r="A90" s="77"/>
      <c r="B90" s="3"/>
      <c r="C90" s="3"/>
      <c r="D90" s="5" t="s">
        <v>12</v>
      </c>
      <c r="E90" s="12" t="s">
        <v>76</v>
      </c>
      <c r="F90" s="21">
        <v>60</v>
      </c>
      <c r="G90" s="39">
        <v>1.1000000000000001</v>
      </c>
      <c r="H90" s="29">
        <v>2.7</v>
      </c>
      <c r="I90" s="29">
        <v>5.6</v>
      </c>
      <c r="J90" s="39">
        <v>54</v>
      </c>
      <c r="K90" s="52">
        <v>64</v>
      </c>
      <c r="L90" s="76" t="s">
        <v>27</v>
      </c>
    </row>
    <row r="91" spans="1:12" x14ac:dyDescent="0.25">
      <c r="A91" s="75"/>
      <c r="B91" s="5"/>
      <c r="C91" s="5"/>
      <c r="D91" s="5" t="s">
        <v>10</v>
      </c>
      <c r="E91" s="6" t="s">
        <v>98</v>
      </c>
      <c r="F91" s="21">
        <v>100</v>
      </c>
      <c r="G91" s="25">
        <v>20.2</v>
      </c>
      <c r="H91" s="25">
        <v>5.38</v>
      </c>
      <c r="I91" s="25">
        <v>12.8</v>
      </c>
      <c r="J91" s="25">
        <v>187</v>
      </c>
      <c r="K91" s="52">
        <v>460</v>
      </c>
      <c r="L91" s="76">
        <v>31.38</v>
      </c>
    </row>
    <row r="92" spans="1:12" x14ac:dyDescent="0.25">
      <c r="A92" s="75"/>
      <c r="B92" s="5"/>
      <c r="C92" s="5"/>
      <c r="D92" s="5" t="s">
        <v>7</v>
      </c>
      <c r="E92" s="6" t="s">
        <v>79</v>
      </c>
      <c r="F92" s="21">
        <v>150</v>
      </c>
      <c r="G92" s="23">
        <v>3.4</v>
      </c>
      <c r="H92" s="23">
        <v>4.4000000000000004</v>
      </c>
      <c r="I92" s="23">
        <v>32</v>
      </c>
      <c r="J92" s="23" t="s">
        <v>26</v>
      </c>
      <c r="K92" s="52">
        <v>465</v>
      </c>
      <c r="L92" s="76">
        <v>13.36</v>
      </c>
    </row>
    <row r="93" spans="1:12" x14ac:dyDescent="0.25">
      <c r="A93" s="75"/>
      <c r="B93" s="5"/>
      <c r="C93" s="5"/>
      <c r="D93" s="5"/>
      <c r="E93" s="6" t="s">
        <v>14</v>
      </c>
      <c r="F93" s="21">
        <f t="shared" ref="F93:I93" si="12">F83</f>
        <v>5</v>
      </c>
      <c r="G93" s="19">
        <f>G83</f>
        <v>0</v>
      </c>
      <c r="H93" s="19">
        <f>H83</f>
        <v>4.2</v>
      </c>
      <c r="I93" s="19">
        <f t="shared" si="12"/>
        <v>0</v>
      </c>
      <c r="J93" s="19">
        <f>J83</f>
        <v>37</v>
      </c>
      <c r="K93" s="52">
        <v>22</v>
      </c>
      <c r="L93" s="76" t="str">
        <f t="shared" ref="L93" si="13">L83</f>
        <v>4,50</v>
      </c>
    </row>
    <row r="94" spans="1:12" x14ac:dyDescent="0.25">
      <c r="A94" s="75"/>
      <c r="B94" s="5"/>
      <c r="C94" s="5"/>
      <c r="D94" s="5" t="s">
        <v>11</v>
      </c>
      <c r="E94" s="11" t="s">
        <v>99</v>
      </c>
      <c r="F94" s="21">
        <v>200</v>
      </c>
      <c r="G94" s="23">
        <v>2.4</v>
      </c>
      <c r="H94" s="23">
        <v>0.1</v>
      </c>
      <c r="I94" s="23">
        <v>41.4</v>
      </c>
      <c r="J94" s="23">
        <v>171</v>
      </c>
      <c r="K94" s="52">
        <v>639</v>
      </c>
      <c r="L94" s="76">
        <v>8.14</v>
      </c>
    </row>
    <row r="95" spans="1:12" x14ac:dyDescent="0.25">
      <c r="A95" s="75"/>
      <c r="B95" s="5"/>
      <c r="C95" s="5"/>
      <c r="D95" s="5" t="s">
        <v>57</v>
      </c>
      <c r="E95" s="6" t="s">
        <v>61</v>
      </c>
      <c r="F95" s="21">
        <v>30</v>
      </c>
      <c r="G95" s="20">
        <v>2</v>
      </c>
      <c r="H95" s="20">
        <v>0</v>
      </c>
      <c r="I95" s="20">
        <v>15</v>
      </c>
      <c r="J95" s="20">
        <v>71</v>
      </c>
      <c r="K95" s="52"/>
      <c r="L95" s="76" t="s">
        <v>22</v>
      </c>
    </row>
    <row r="96" spans="1:12" x14ac:dyDescent="0.25">
      <c r="A96" s="75"/>
      <c r="B96" s="5"/>
      <c r="C96" s="5"/>
      <c r="D96" s="5"/>
      <c r="E96" s="6" t="s">
        <v>62</v>
      </c>
      <c r="F96" s="21">
        <f>SUM(F88:F95)</f>
        <v>755</v>
      </c>
      <c r="G96" s="19">
        <f>SUM(G88:G95)</f>
        <v>30.999999999999996</v>
      </c>
      <c r="H96" s="19">
        <f>SUM(H88:H95)</f>
        <v>23.38</v>
      </c>
      <c r="I96" s="19">
        <f>SUM(I88:I95)</f>
        <v>119.4</v>
      </c>
      <c r="J96" s="19">
        <f>SUM(J88:J95)</f>
        <v>636.79999999999995</v>
      </c>
      <c r="K96" s="52"/>
      <c r="L96" s="90">
        <v>73.599999999999994</v>
      </c>
    </row>
    <row r="97" spans="1:12" x14ac:dyDescent="0.25">
      <c r="A97" s="93">
        <v>2</v>
      </c>
      <c r="B97" s="54">
        <v>4</v>
      </c>
      <c r="C97" s="102" t="s">
        <v>63</v>
      </c>
      <c r="D97" s="103"/>
      <c r="E97" s="3"/>
      <c r="F97" s="54">
        <v>755</v>
      </c>
      <c r="G97" s="121">
        <v>31</v>
      </c>
      <c r="H97" s="54">
        <v>23.4</v>
      </c>
      <c r="I97" s="54">
        <v>119.4</v>
      </c>
      <c r="J97" s="51">
        <v>636.79999999999995</v>
      </c>
      <c r="K97" s="54"/>
      <c r="L97" s="91">
        <v>73.599999999999994</v>
      </c>
    </row>
    <row r="98" spans="1:12" x14ac:dyDescent="0.25">
      <c r="A98" s="93"/>
      <c r="B98" s="54"/>
      <c r="C98" s="49"/>
      <c r="D98" s="54"/>
      <c r="E98" s="3"/>
      <c r="F98" s="54"/>
      <c r="G98" s="54"/>
      <c r="H98" s="54"/>
      <c r="I98" s="54"/>
      <c r="J98" s="51"/>
      <c r="K98" s="54"/>
      <c r="L98" s="91"/>
    </row>
    <row r="99" spans="1:12" x14ac:dyDescent="0.25">
      <c r="A99" s="87">
        <v>2</v>
      </c>
      <c r="B99" s="43">
        <v>5</v>
      </c>
      <c r="C99" s="18" t="s">
        <v>56</v>
      </c>
      <c r="D99" s="5" t="s">
        <v>9</v>
      </c>
      <c r="E99" s="6" t="s">
        <v>82</v>
      </c>
      <c r="F99" s="21">
        <v>200</v>
      </c>
      <c r="G99" s="20">
        <v>2.2000000000000002</v>
      </c>
      <c r="H99" s="20">
        <v>2.1</v>
      </c>
      <c r="I99" s="20">
        <v>15.44</v>
      </c>
      <c r="J99" s="20">
        <v>90.4</v>
      </c>
      <c r="K99" s="52">
        <v>136</v>
      </c>
      <c r="L99" s="90">
        <v>5.22</v>
      </c>
    </row>
    <row r="100" spans="1:12" x14ac:dyDescent="0.25">
      <c r="A100" s="82"/>
      <c r="B100" s="4"/>
      <c r="C100" s="4"/>
      <c r="D100" s="5"/>
      <c r="E100" s="6" t="str">
        <f t="shared" ref="E100:I100" si="14">E89</f>
        <v>сметана для супов 15%</v>
      </c>
      <c r="F100" s="21">
        <f t="shared" si="14"/>
        <v>10</v>
      </c>
      <c r="G100" s="20">
        <f>G89</f>
        <v>0</v>
      </c>
      <c r="H100" s="20">
        <f>H89</f>
        <v>2</v>
      </c>
      <c r="I100" s="20">
        <f t="shared" si="14"/>
        <v>0</v>
      </c>
      <c r="J100" s="20">
        <f>J89</f>
        <v>16</v>
      </c>
      <c r="K100" s="52">
        <v>124</v>
      </c>
      <c r="L100" s="76">
        <f t="shared" ref="L100" si="15">L89</f>
        <v>2.02</v>
      </c>
    </row>
    <row r="101" spans="1:12" x14ac:dyDescent="0.25">
      <c r="A101" s="77"/>
      <c r="B101" s="3"/>
      <c r="C101" s="3"/>
      <c r="D101" s="5" t="s">
        <v>10</v>
      </c>
      <c r="E101" s="13" t="s">
        <v>100</v>
      </c>
      <c r="F101" s="31">
        <v>100</v>
      </c>
      <c r="G101" s="25">
        <v>14.9</v>
      </c>
      <c r="H101" s="25">
        <v>11.4</v>
      </c>
      <c r="I101" s="25">
        <v>12.9</v>
      </c>
      <c r="J101" s="25">
        <v>215</v>
      </c>
      <c r="K101" s="52">
        <v>324</v>
      </c>
      <c r="L101" s="89" t="s">
        <v>18</v>
      </c>
    </row>
    <row r="102" spans="1:12" x14ac:dyDescent="0.25">
      <c r="A102" s="75"/>
      <c r="B102" s="5"/>
      <c r="C102" s="5"/>
      <c r="D102" s="5" t="s">
        <v>7</v>
      </c>
      <c r="E102" s="6" t="s">
        <v>83</v>
      </c>
      <c r="F102" s="21">
        <v>150</v>
      </c>
      <c r="G102" s="20">
        <v>3.03</v>
      </c>
      <c r="H102" s="20">
        <v>4.95</v>
      </c>
      <c r="I102" s="20">
        <v>20.18</v>
      </c>
      <c r="J102" s="20">
        <v>140</v>
      </c>
      <c r="K102" s="52">
        <v>473</v>
      </c>
      <c r="L102" s="76">
        <v>13.44</v>
      </c>
    </row>
    <row r="103" spans="1:12" x14ac:dyDescent="0.25">
      <c r="A103" s="75"/>
      <c r="B103" s="5"/>
      <c r="C103" s="5"/>
      <c r="D103" s="5"/>
      <c r="E103" s="6" t="str">
        <f t="shared" ref="E103:I103" si="16">E93</f>
        <v xml:space="preserve">масло сладко-сливочное </v>
      </c>
      <c r="F103" s="21">
        <f t="shared" si="16"/>
        <v>5</v>
      </c>
      <c r="G103" s="20">
        <f>G93</f>
        <v>0</v>
      </c>
      <c r="H103" s="20">
        <f>H93</f>
        <v>4.2</v>
      </c>
      <c r="I103" s="20">
        <f t="shared" si="16"/>
        <v>0</v>
      </c>
      <c r="J103" s="20">
        <f>J93</f>
        <v>37</v>
      </c>
      <c r="K103" s="52">
        <v>22</v>
      </c>
      <c r="L103" s="76" t="str">
        <f t="shared" ref="L103" si="17">L93</f>
        <v>4,50</v>
      </c>
    </row>
    <row r="104" spans="1:12" x14ac:dyDescent="0.25">
      <c r="A104" s="75"/>
      <c r="B104" s="5"/>
      <c r="C104" s="5"/>
      <c r="D104" s="5" t="s">
        <v>12</v>
      </c>
      <c r="E104" s="14" t="s">
        <v>101</v>
      </c>
      <c r="F104" s="52">
        <f t="shared" ref="F104" si="18">F90</f>
        <v>60</v>
      </c>
      <c r="G104" s="52">
        <v>1.1000000000000001</v>
      </c>
      <c r="H104" s="52">
        <v>2.7</v>
      </c>
      <c r="I104" s="52">
        <v>3.6</v>
      </c>
      <c r="J104" s="52">
        <v>54</v>
      </c>
      <c r="K104" s="52">
        <v>43</v>
      </c>
      <c r="L104" s="72">
        <v>4.6399999999999997</v>
      </c>
    </row>
    <row r="105" spans="1:12" x14ac:dyDescent="0.25">
      <c r="A105" s="75"/>
      <c r="B105" s="5"/>
      <c r="C105" s="5"/>
      <c r="D105" s="5" t="s">
        <v>11</v>
      </c>
      <c r="E105" s="11" t="s">
        <v>102</v>
      </c>
      <c r="F105" s="21">
        <v>200</v>
      </c>
      <c r="G105" s="34">
        <v>0.1</v>
      </c>
      <c r="H105" s="34">
        <v>0</v>
      </c>
      <c r="I105" s="34">
        <v>22.5</v>
      </c>
      <c r="J105" s="34">
        <v>86</v>
      </c>
      <c r="K105" s="52">
        <v>699</v>
      </c>
      <c r="L105" s="83">
        <v>4.28</v>
      </c>
    </row>
    <row r="106" spans="1:12" x14ac:dyDescent="0.25">
      <c r="A106" s="75"/>
      <c r="B106" s="5"/>
      <c r="C106" s="5"/>
      <c r="D106" s="5" t="s">
        <v>57</v>
      </c>
      <c r="E106" s="6" t="s">
        <v>61</v>
      </c>
      <c r="F106" s="21">
        <v>30</v>
      </c>
      <c r="G106" s="20">
        <v>2</v>
      </c>
      <c r="H106" s="20">
        <v>0</v>
      </c>
      <c r="I106" s="20">
        <v>15</v>
      </c>
      <c r="J106" s="20">
        <v>71</v>
      </c>
      <c r="K106" s="52"/>
      <c r="L106" s="76" t="s">
        <v>22</v>
      </c>
    </row>
    <row r="107" spans="1:12" x14ac:dyDescent="0.25">
      <c r="A107" s="75"/>
      <c r="B107" s="5"/>
      <c r="C107" s="5"/>
      <c r="D107" s="5"/>
      <c r="E107" s="6" t="s">
        <v>62</v>
      </c>
      <c r="F107" s="21">
        <f>SUM(F99:F106)</f>
        <v>755</v>
      </c>
      <c r="G107" s="19">
        <f>SUM(G99:G106)</f>
        <v>23.330000000000005</v>
      </c>
      <c r="H107" s="19">
        <f>SUM(H99:H106)</f>
        <v>27.349999999999998</v>
      </c>
      <c r="I107" s="19">
        <f>SUM(I99:I106)</f>
        <v>89.62</v>
      </c>
      <c r="J107" s="19">
        <f>SUM(J99:J106)</f>
        <v>709.4</v>
      </c>
      <c r="K107" s="52"/>
      <c r="L107" s="76">
        <v>56.45</v>
      </c>
    </row>
    <row r="108" spans="1:12" x14ac:dyDescent="0.25">
      <c r="A108" s="93">
        <v>2</v>
      </c>
      <c r="B108" s="54">
        <v>5</v>
      </c>
      <c r="C108" s="102" t="s">
        <v>63</v>
      </c>
      <c r="D108" s="103"/>
      <c r="E108" s="3"/>
      <c r="F108" s="54">
        <v>755</v>
      </c>
      <c r="G108" s="54">
        <v>23.3</v>
      </c>
      <c r="H108" s="54">
        <v>27.4</v>
      </c>
      <c r="I108" s="54">
        <v>89.6</v>
      </c>
      <c r="J108" s="51">
        <v>709.4</v>
      </c>
      <c r="K108" s="54"/>
      <c r="L108" s="91">
        <v>56.45</v>
      </c>
    </row>
    <row r="109" spans="1:12" x14ac:dyDescent="0.25">
      <c r="A109" s="92">
        <v>2</v>
      </c>
      <c r="B109" s="1">
        <v>6</v>
      </c>
      <c r="C109" s="18" t="s">
        <v>56</v>
      </c>
      <c r="D109" s="5" t="s">
        <v>10</v>
      </c>
      <c r="E109" s="11" t="s">
        <v>103</v>
      </c>
      <c r="F109" s="21">
        <v>200</v>
      </c>
      <c r="G109" s="25">
        <v>6.7</v>
      </c>
      <c r="H109" s="25">
        <v>9.8000000000000007</v>
      </c>
      <c r="I109" s="25">
        <v>27</v>
      </c>
      <c r="J109" s="25">
        <v>223.4</v>
      </c>
      <c r="K109" s="52">
        <v>262</v>
      </c>
      <c r="L109" s="76">
        <v>13.94</v>
      </c>
    </row>
    <row r="110" spans="1:12" x14ac:dyDescent="0.25">
      <c r="A110" s="75"/>
      <c r="B110" s="5"/>
      <c r="C110" s="5"/>
      <c r="D110" s="5"/>
      <c r="E110" s="11" t="str">
        <f t="shared" ref="E110:I110" si="19">E103</f>
        <v xml:space="preserve">масло сладко-сливочное </v>
      </c>
      <c r="F110" s="21">
        <f t="shared" si="19"/>
        <v>5</v>
      </c>
      <c r="G110" s="25">
        <f>G103</f>
        <v>0</v>
      </c>
      <c r="H110" s="25">
        <f>H103</f>
        <v>4.2</v>
      </c>
      <c r="I110" s="25">
        <f t="shared" si="19"/>
        <v>0</v>
      </c>
      <c r="J110" s="25">
        <f>J103</f>
        <v>37</v>
      </c>
      <c r="K110" s="52">
        <v>22</v>
      </c>
      <c r="L110" s="76" t="str">
        <f t="shared" ref="L110" si="20">L103</f>
        <v>4,50</v>
      </c>
    </row>
    <row r="111" spans="1:12" x14ac:dyDescent="0.25">
      <c r="A111" s="75"/>
      <c r="B111" s="5"/>
      <c r="C111" s="5"/>
      <c r="D111" s="5" t="s">
        <v>11</v>
      </c>
      <c r="E111" s="6" t="s">
        <v>86</v>
      </c>
      <c r="F111" s="21">
        <v>200</v>
      </c>
      <c r="G111" s="23">
        <v>0</v>
      </c>
      <c r="H111" s="23">
        <v>0</v>
      </c>
      <c r="I111" s="23">
        <v>20</v>
      </c>
      <c r="J111" s="23">
        <v>90</v>
      </c>
      <c r="K111" s="52"/>
      <c r="L111" s="76">
        <v>29</v>
      </c>
    </row>
    <row r="112" spans="1:12" x14ac:dyDescent="0.25">
      <c r="A112" s="75"/>
      <c r="B112" s="5"/>
      <c r="C112" s="5"/>
      <c r="D112" s="5" t="s">
        <v>71</v>
      </c>
      <c r="E112" s="6" t="s">
        <v>87</v>
      </c>
      <c r="F112" s="21">
        <v>50</v>
      </c>
      <c r="G112" s="20">
        <v>14</v>
      </c>
      <c r="H112" s="20">
        <v>7</v>
      </c>
      <c r="I112" s="20">
        <v>21</v>
      </c>
      <c r="J112" s="20">
        <v>157</v>
      </c>
      <c r="K112" s="52"/>
      <c r="L112" s="76" t="s">
        <v>28</v>
      </c>
    </row>
    <row r="113" spans="1:12" x14ac:dyDescent="0.25">
      <c r="A113" s="78">
        <v>2</v>
      </c>
      <c r="B113" s="49">
        <v>6</v>
      </c>
      <c r="C113" s="102" t="s">
        <v>63</v>
      </c>
      <c r="D113" s="103"/>
      <c r="E113" s="6" t="s">
        <v>62</v>
      </c>
      <c r="F113" s="21">
        <f>SUM(F109:F112)</f>
        <v>455</v>
      </c>
      <c r="G113" s="19">
        <f>SUM(G109:G112)</f>
        <v>20.7</v>
      </c>
      <c r="H113" s="19">
        <f>SUM(H109:H112)</f>
        <v>21</v>
      </c>
      <c r="I113" s="19">
        <f>SUM(I109:I112)</f>
        <v>68</v>
      </c>
      <c r="J113" s="19">
        <f>SUM(J109:J112)</f>
        <v>507.4</v>
      </c>
      <c r="K113" s="52"/>
      <c r="L113" s="79">
        <v>64.44</v>
      </c>
    </row>
    <row r="114" spans="1:12" ht="15.75" thickBot="1" x14ac:dyDescent="0.3">
      <c r="A114" s="97"/>
      <c r="B114" s="98"/>
      <c r="C114" s="98"/>
      <c r="D114" s="98"/>
      <c r="E114" s="98"/>
      <c r="F114" s="99">
        <v>455</v>
      </c>
      <c r="G114" s="99">
        <v>20.7</v>
      </c>
      <c r="H114" s="99">
        <v>21</v>
      </c>
      <c r="I114" s="99">
        <v>68</v>
      </c>
      <c r="J114" s="122">
        <v>507.4</v>
      </c>
      <c r="K114" s="99"/>
      <c r="L114" s="100">
        <v>64.44</v>
      </c>
    </row>
    <row r="115" spans="1:12" x14ac:dyDescent="0.25">
      <c r="A115" s="48"/>
      <c r="B115" s="48"/>
      <c r="C115" s="48"/>
      <c r="D115" s="48"/>
      <c r="E115" s="48"/>
      <c r="F115" s="56"/>
      <c r="G115" s="57"/>
      <c r="H115" s="48"/>
      <c r="I115" s="48"/>
      <c r="J115" s="48"/>
      <c r="K115" s="48"/>
      <c r="L115" s="66"/>
    </row>
    <row r="116" spans="1:12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66"/>
    </row>
    <row r="117" spans="1:12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66"/>
    </row>
    <row r="118" spans="1:12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66"/>
    </row>
    <row r="119" spans="1:12" x14ac:dyDescent="0.2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66"/>
    </row>
    <row r="120" spans="1:12" x14ac:dyDescent="0.2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66"/>
    </row>
    <row r="121" spans="1:12" x14ac:dyDescent="0.2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66"/>
    </row>
    <row r="122" spans="1:12" x14ac:dyDescent="0.2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66"/>
    </row>
    <row r="123" spans="1:12" x14ac:dyDescent="0.2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66"/>
    </row>
    <row r="124" spans="1:12" x14ac:dyDescent="0.2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66"/>
    </row>
    <row r="125" spans="1:12" x14ac:dyDescent="0.2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66"/>
    </row>
    <row r="126" spans="1:12" x14ac:dyDescent="0.2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66"/>
    </row>
    <row r="127" spans="1:12" x14ac:dyDescent="0.2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66"/>
    </row>
    <row r="128" spans="1:12" x14ac:dyDescent="0.2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66"/>
    </row>
    <row r="129" spans="1:12" x14ac:dyDescent="0.2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66"/>
    </row>
    <row r="130" spans="1:12" x14ac:dyDescent="0.2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66"/>
    </row>
    <row r="131" spans="1:12" x14ac:dyDescent="0.2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66"/>
    </row>
    <row r="132" spans="1:12" x14ac:dyDescent="0.2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66"/>
    </row>
    <row r="133" spans="1:12" x14ac:dyDescent="0.2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66"/>
    </row>
    <row r="134" spans="1:12" x14ac:dyDescent="0.2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66"/>
    </row>
    <row r="135" spans="1:12" x14ac:dyDescent="0.2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66"/>
    </row>
    <row r="136" spans="1:12" x14ac:dyDescent="0.2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66"/>
    </row>
    <row r="137" spans="1:12" x14ac:dyDescent="0.2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66"/>
    </row>
    <row r="138" spans="1:12" x14ac:dyDescent="0.2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66"/>
    </row>
    <row r="139" spans="1:12" x14ac:dyDescent="0.2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66"/>
    </row>
    <row r="140" spans="1:12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66"/>
    </row>
    <row r="141" spans="1:12" x14ac:dyDescent="0.2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66"/>
    </row>
    <row r="142" spans="1:12" x14ac:dyDescent="0.2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66"/>
    </row>
    <row r="143" spans="1:12" x14ac:dyDescent="0.2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66"/>
    </row>
    <row r="144" spans="1:12" x14ac:dyDescent="0.2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66"/>
    </row>
    <row r="145" spans="1:12" x14ac:dyDescent="0.2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66"/>
    </row>
    <row r="146" spans="1:12" x14ac:dyDescent="0.2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66"/>
    </row>
    <row r="147" spans="1:12" x14ac:dyDescent="0.2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66"/>
    </row>
    <row r="148" spans="1:12" x14ac:dyDescent="0.2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66"/>
    </row>
    <row r="149" spans="1:12" x14ac:dyDescent="0.2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66"/>
    </row>
    <row r="150" spans="1:12" x14ac:dyDescent="0.2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66"/>
    </row>
    <row r="151" spans="1:12" x14ac:dyDescent="0.2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66"/>
    </row>
    <row r="152" spans="1:12" x14ac:dyDescent="0.2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66"/>
    </row>
    <row r="153" spans="1:12" x14ac:dyDescent="0.2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66"/>
    </row>
    <row r="154" spans="1:12" x14ac:dyDescent="0.2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66"/>
    </row>
    <row r="155" spans="1:12" x14ac:dyDescent="0.2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66"/>
    </row>
    <row r="156" spans="1:12" x14ac:dyDescent="0.2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66"/>
    </row>
    <row r="157" spans="1:12" x14ac:dyDescent="0.2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66"/>
    </row>
    <row r="158" spans="1:12" x14ac:dyDescent="0.2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66"/>
    </row>
    <row r="159" spans="1:12" x14ac:dyDescent="0.2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66"/>
    </row>
    <row r="160" spans="1:12" x14ac:dyDescent="0.2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66"/>
    </row>
    <row r="161" spans="1:12" x14ac:dyDescent="0.2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66"/>
    </row>
    <row r="162" spans="1:12" x14ac:dyDescent="0.2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66"/>
    </row>
    <row r="163" spans="1:12" x14ac:dyDescent="0.2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66"/>
    </row>
    <row r="164" spans="1:12" x14ac:dyDescent="0.2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66"/>
    </row>
    <row r="165" spans="1:12" x14ac:dyDescent="0.2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66"/>
    </row>
    <row r="166" spans="1:12" x14ac:dyDescent="0.2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66"/>
    </row>
    <row r="167" spans="1:12" x14ac:dyDescent="0.2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66"/>
    </row>
    <row r="168" spans="1:12" x14ac:dyDescent="0.2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66"/>
    </row>
    <row r="169" spans="1:12" x14ac:dyDescent="0.2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66"/>
    </row>
    <row r="170" spans="1:12" x14ac:dyDescent="0.2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66"/>
    </row>
    <row r="171" spans="1:12" x14ac:dyDescent="0.2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66"/>
    </row>
    <row r="172" spans="1:12" x14ac:dyDescent="0.2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66"/>
    </row>
    <row r="173" spans="1:12" x14ac:dyDescent="0.2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66"/>
    </row>
    <row r="174" spans="1:12" x14ac:dyDescent="0.2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66"/>
    </row>
    <row r="175" spans="1:12" x14ac:dyDescent="0.2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66"/>
    </row>
    <row r="176" spans="1:12" x14ac:dyDescent="0.2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66"/>
    </row>
    <row r="177" spans="1:12" x14ac:dyDescent="0.2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66"/>
    </row>
    <row r="178" spans="1:12" x14ac:dyDescent="0.2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66"/>
    </row>
    <row r="179" spans="1:12" x14ac:dyDescent="0.2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66"/>
    </row>
    <row r="180" spans="1:12" x14ac:dyDescent="0.2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66"/>
    </row>
    <row r="181" spans="1:12" x14ac:dyDescent="0.2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66"/>
    </row>
    <row r="182" spans="1:12" x14ac:dyDescent="0.2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66"/>
    </row>
    <row r="183" spans="1:12" x14ac:dyDescent="0.2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66"/>
    </row>
    <row r="184" spans="1:12" x14ac:dyDescent="0.2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66"/>
    </row>
    <row r="185" spans="1:12" x14ac:dyDescent="0.2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66"/>
    </row>
    <row r="186" spans="1:12" x14ac:dyDescent="0.2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66"/>
    </row>
    <row r="187" spans="1:12" x14ac:dyDescent="0.2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66"/>
    </row>
    <row r="188" spans="1:12" x14ac:dyDescent="0.2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66"/>
    </row>
    <row r="189" spans="1:12" x14ac:dyDescent="0.2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66"/>
    </row>
    <row r="190" spans="1:12" x14ac:dyDescent="0.2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66"/>
    </row>
    <row r="191" spans="1:12" x14ac:dyDescent="0.2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66"/>
    </row>
    <row r="192" spans="1:12" x14ac:dyDescent="0.2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66"/>
    </row>
    <row r="193" spans="1:12" x14ac:dyDescent="0.2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66"/>
    </row>
    <row r="194" spans="1:12" x14ac:dyDescent="0.2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66"/>
    </row>
    <row r="195" spans="1:12" x14ac:dyDescent="0.2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66"/>
    </row>
    <row r="196" spans="1:12" x14ac:dyDescent="0.2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66"/>
    </row>
    <row r="197" spans="1:12" x14ac:dyDescent="0.2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66"/>
    </row>
    <row r="198" spans="1:12" x14ac:dyDescent="0.2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66"/>
    </row>
    <row r="199" spans="1:12" x14ac:dyDescent="0.2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66"/>
    </row>
    <row r="200" spans="1:12" x14ac:dyDescent="0.2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66"/>
    </row>
    <row r="201" spans="1:12" x14ac:dyDescent="0.2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66"/>
    </row>
    <row r="202" spans="1:12" x14ac:dyDescent="0.2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66"/>
    </row>
    <row r="203" spans="1:12" x14ac:dyDescent="0.2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66"/>
    </row>
    <row r="204" spans="1:12" x14ac:dyDescent="0.2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66"/>
    </row>
    <row r="205" spans="1:12" x14ac:dyDescent="0.2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66"/>
    </row>
    <row r="206" spans="1:12" x14ac:dyDescent="0.2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66"/>
    </row>
    <row r="207" spans="1:12" x14ac:dyDescent="0.2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66"/>
    </row>
    <row r="208" spans="1:12" x14ac:dyDescent="0.2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66"/>
    </row>
    <row r="209" spans="1:12" x14ac:dyDescent="0.2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66"/>
    </row>
    <row r="210" spans="1:12" x14ac:dyDescent="0.2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66"/>
    </row>
    <row r="211" spans="1:12" x14ac:dyDescent="0.2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66"/>
    </row>
    <row r="212" spans="1:12" x14ac:dyDescent="0.2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66"/>
    </row>
    <row r="213" spans="1:12" x14ac:dyDescent="0.2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66"/>
    </row>
    <row r="214" spans="1:12" x14ac:dyDescent="0.2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66"/>
    </row>
    <row r="215" spans="1:12" x14ac:dyDescent="0.2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66"/>
    </row>
    <row r="216" spans="1:12" x14ac:dyDescent="0.2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66"/>
    </row>
    <row r="217" spans="1:12" x14ac:dyDescent="0.2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66"/>
    </row>
    <row r="218" spans="1:12" x14ac:dyDescent="0.2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66"/>
    </row>
  </sheetData>
  <mergeCells count="29">
    <mergeCell ref="C42:D42"/>
    <mergeCell ref="C52:D52"/>
    <mergeCell ref="C58:D58"/>
    <mergeCell ref="K5:K6"/>
    <mergeCell ref="J5:J6"/>
    <mergeCell ref="L5:L6"/>
    <mergeCell ref="G5:I5"/>
    <mergeCell ref="B5:B6"/>
    <mergeCell ref="C5:C6"/>
    <mergeCell ref="D5:D6"/>
    <mergeCell ref="E5:E6"/>
    <mergeCell ref="F5:F6"/>
    <mergeCell ref="A4:H4"/>
    <mergeCell ref="A5:A6"/>
    <mergeCell ref="C15:D15"/>
    <mergeCell ref="C24:D24"/>
    <mergeCell ref="C32:D32"/>
    <mergeCell ref="J1:L1"/>
    <mergeCell ref="J2:L2"/>
    <mergeCell ref="A2:H2"/>
    <mergeCell ref="D1:H1"/>
    <mergeCell ref="A3:F3"/>
    <mergeCell ref="G3:H3"/>
    <mergeCell ref="C108:D108"/>
    <mergeCell ref="C113:D113"/>
    <mergeCell ref="C67:D67"/>
    <mergeCell ref="C77:D77"/>
    <mergeCell ref="C87:D87"/>
    <mergeCell ref="C97:D9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2024-09-17T11:57:54Z</dcterms:modified>
</cp:coreProperties>
</file>