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21" i="1" l="1"/>
  <c r="L22" i="1" s="1"/>
  <c r="J21" i="1"/>
  <c r="J22" i="1" s="1"/>
  <c r="I21" i="1"/>
  <c r="H21" i="1"/>
  <c r="G21" i="1"/>
  <c r="G22" i="1" s="1"/>
  <c r="F21" i="1"/>
  <c r="F22" i="1" s="1"/>
  <c r="L13" i="1"/>
  <c r="J13" i="1"/>
  <c r="I13" i="1"/>
  <c r="I22" i="1" s="1"/>
  <c r="H13" i="1"/>
  <c r="H22" i="1" s="1"/>
  <c r="G13" i="1"/>
  <c r="F13" i="1"/>
  <c r="L188" i="1" l="1"/>
  <c r="J188" i="1"/>
  <c r="I188" i="1"/>
  <c r="H188" i="1"/>
  <c r="H189" i="1" s="1"/>
  <c r="G188" i="1"/>
  <c r="F188" i="1"/>
  <c r="L180" i="1"/>
  <c r="J180" i="1"/>
  <c r="J189" i="1" s="1"/>
  <c r="I180" i="1"/>
  <c r="H180" i="1"/>
  <c r="G180" i="1"/>
  <c r="F180" i="1"/>
  <c r="F189" i="1" s="1"/>
  <c r="I189" i="1" l="1"/>
  <c r="G189" i="1"/>
  <c r="L189" i="1"/>
  <c r="L174" i="1"/>
  <c r="J174" i="1"/>
  <c r="I174" i="1"/>
  <c r="H174" i="1"/>
  <c r="G174" i="1"/>
  <c r="F174" i="1"/>
  <c r="L166" i="1"/>
  <c r="J166" i="1"/>
  <c r="I166" i="1"/>
  <c r="H166" i="1"/>
  <c r="G166" i="1"/>
  <c r="F166" i="1"/>
  <c r="H175" i="1" l="1"/>
  <c r="G175" i="1"/>
  <c r="I175" i="1"/>
  <c r="F175" i="1"/>
  <c r="J175" i="1"/>
  <c r="L158" i="1"/>
  <c r="J158" i="1"/>
  <c r="I158" i="1"/>
  <c r="H158" i="1"/>
  <c r="G158" i="1"/>
  <c r="F158" i="1"/>
  <c r="L150" i="1"/>
  <c r="J150" i="1"/>
  <c r="I150" i="1"/>
  <c r="H150" i="1"/>
  <c r="G150" i="1"/>
  <c r="F150" i="1"/>
  <c r="I159" i="1" l="1"/>
  <c r="F159" i="1"/>
  <c r="J159" i="1"/>
  <c r="G159" i="1"/>
  <c r="L159" i="1"/>
  <c r="H159" i="1"/>
  <c r="L142" i="1"/>
  <c r="J142" i="1"/>
  <c r="I142" i="1"/>
  <c r="H142" i="1"/>
  <c r="G142" i="1"/>
  <c r="F142" i="1"/>
  <c r="L134" i="1"/>
  <c r="J134" i="1"/>
  <c r="I134" i="1"/>
  <c r="H134" i="1"/>
  <c r="G134" i="1"/>
  <c r="F134" i="1"/>
  <c r="L143" i="1" l="1"/>
  <c r="F143" i="1"/>
  <c r="I143" i="1"/>
  <c r="J143" i="1"/>
  <c r="H143" i="1"/>
  <c r="G143" i="1"/>
  <c r="L126" i="1" l="1"/>
  <c r="J126" i="1"/>
  <c r="I126" i="1"/>
  <c r="H126" i="1"/>
  <c r="G126" i="1"/>
  <c r="F126" i="1"/>
  <c r="L117" i="1"/>
  <c r="J117" i="1"/>
  <c r="I117" i="1"/>
  <c r="H117" i="1"/>
  <c r="G117" i="1"/>
  <c r="F117" i="1"/>
  <c r="F127" i="1" l="1"/>
  <c r="J127" i="1"/>
  <c r="G127" i="1"/>
  <c r="L127" i="1"/>
  <c r="I127" i="1"/>
  <c r="H127" i="1"/>
  <c r="L110" i="1"/>
  <c r="J110" i="1"/>
  <c r="I110" i="1"/>
  <c r="H110" i="1"/>
  <c r="G110" i="1"/>
  <c r="F110" i="1"/>
  <c r="L102" i="1"/>
  <c r="J102" i="1"/>
  <c r="I102" i="1"/>
  <c r="H102" i="1"/>
  <c r="G102" i="1"/>
  <c r="F102" i="1"/>
  <c r="H111" i="1" l="1"/>
  <c r="I111" i="1"/>
  <c r="F111" i="1"/>
  <c r="J111" i="1"/>
  <c r="L111" i="1"/>
  <c r="L94" i="1" l="1"/>
  <c r="J94" i="1"/>
  <c r="I94" i="1"/>
  <c r="H94" i="1"/>
  <c r="G94" i="1"/>
  <c r="F94" i="1"/>
  <c r="L87" i="1"/>
  <c r="J87" i="1"/>
  <c r="I87" i="1"/>
  <c r="H87" i="1"/>
  <c r="G87" i="1"/>
  <c r="F87" i="1"/>
  <c r="L81" i="1"/>
  <c r="J81" i="1"/>
  <c r="I81" i="1"/>
  <c r="H81" i="1"/>
  <c r="G81" i="1"/>
  <c r="F81" i="1"/>
  <c r="L73" i="1"/>
  <c r="J73" i="1"/>
  <c r="I73" i="1"/>
  <c r="H73" i="1"/>
  <c r="G73" i="1"/>
  <c r="F73" i="1"/>
  <c r="F95" i="1" l="1"/>
  <c r="J95" i="1"/>
  <c r="G95" i="1"/>
  <c r="L95" i="1"/>
  <c r="H95" i="1"/>
  <c r="I95" i="1"/>
  <c r="F82" i="1"/>
  <c r="J82" i="1"/>
  <c r="H82" i="1"/>
  <c r="I82" i="1"/>
  <c r="G82" i="1"/>
  <c r="L82" i="1"/>
  <c r="L65" i="1" l="1"/>
  <c r="J65" i="1"/>
  <c r="I65" i="1"/>
  <c r="H65" i="1"/>
  <c r="G65" i="1"/>
  <c r="F65" i="1"/>
  <c r="L57" i="1"/>
  <c r="J57" i="1"/>
  <c r="I57" i="1"/>
  <c r="H57" i="1"/>
  <c r="G57" i="1"/>
  <c r="F57" i="1"/>
  <c r="F66" i="1" l="1"/>
  <c r="H66" i="1"/>
  <c r="J66" i="1"/>
  <c r="I66" i="1"/>
  <c r="L66" i="1"/>
  <c r="G66" i="1"/>
  <c r="L49" i="1"/>
  <c r="J49" i="1"/>
  <c r="F49" i="1"/>
  <c r="G42" i="1"/>
  <c r="G49" i="1" s="1"/>
  <c r="H42" i="1"/>
  <c r="H49" i="1" s="1"/>
  <c r="I42" i="1"/>
  <c r="I49" i="1" s="1"/>
  <c r="L41" i="1"/>
  <c r="J41" i="1"/>
  <c r="I41" i="1"/>
  <c r="H41" i="1"/>
  <c r="G41" i="1"/>
  <c r="F41" i="1"/>
  <c r="I50" i="1" l="1"/>
  <c r="F50" i="1"/>
  <c r="L50" i="1"/>
  <c r="J50" i="1"/>
  <c r="G50" i="1"/>
  <c r="H50" i="1"/>
  <c r="L35" i="1"/>
  <c r="J35" i="1"/>
  <c r="H35" i="1"/>
  <c r="F35" i="1"/>
  <c r="L27" i="1" l="1"/>
  <c r="L36" i="1" s="1"/>
  <c r="J27" i="1"/>
  <c r="J36" i="1" s="1"/>
  <c r="I27" i="1"/>
  <c r="H27" i="1"/>
  <c r="H36" i="1" s="1"/>
  <c r="G27" i="1"/>
  <c r="F27" i="1"/>
  <c r="F36" i="1" s="1"/>
  <c r="G35" i="1" l="1"/>
  <c r="G36" i="1" s="1"/>
  <c r="I35" i="1"/>
  <c r="I36" i="1" s="1"/>
</calcChain>
</file>

<file path=xl/sharedStrings.xml><?xml version="1.0" encoding="utf-8"?>
<sst xmlns="http://schemas.openxmlformats.org/spreadsheetml/2006/main" count="371" uniqueCount="105">
  <si>
    <t>Прием пищи</t>
  </si>
  <si>
    <t>Цена</t>
  </si>
  <si>
    <t>Белки</t>
  </si>
  <si>
    <t>Жиры</t>
  </si>
  <si>
    <t>Углеводы</t>
  </si>
  <si>
    <t>2 блюдо</t>
  </si>
  <si>
    <t>гарнир</t>
  </si>
  <si>
    <t>напиток</t>
  </si>
  <si>
    <t>1 блюдо</t>
  </si>
  <si>
    <t>гор.блюдо</t>
  </si>
  <si>
    <t>гор.напиток</t>
  </si>
  <si>
    <t>закуска</t>
  </si>
  <si>
    <t xml:space="preserve">закуска </t>
  </si>
  <si>
    <t>Школа</t>
  </si>
  <si>
    <t>Утвердил: должность</t>
  </si>
  <si>
    <t>Директор</t>
  </si>
  <si>
    <t>фамилия:</t>
  </si>
  <si>
    <t>дата:</t>
  </si>
  <si>
    <t>Е. Б. Суслова</t>
  </si>
  <si>
    <t>08</t>
  </si>
  <si>
    <t>день</t>
  </si>
  <si>
    <t>месяц</t>
  </si>
  <si>
    <t>год</t>
  </si>
  <si>
    <t xml:space="preserve">                 Лицей с кадетскими классами имени Г. С. Шпагина</t>
  </si>
  <si>
    <t>Типовое примерное меню приготавливаемых блюд</t>
  </si>
  <si>
    <t>Возрастная категория</t>
  </si>
  <si>
    <t>7-11 лет</t>
  </si>
  <si>
    <t>Неделя</t>
  </si>
  <si>
    <t>День недели</t>
  </si>
  <si>
    <t>Раздел меню</t>
  </si>
  <si>
    <t xml:space="preserve">      Наименование блюда</t>
  </si>
  <si>
    <t xml:space="preserve">№     рецептуры </t>
  </si>
  <si>
    <t>Калорийность (ккал)</t>
  </si>
  <si>
    <t>Пищевая ценность</t>
  </si>
  <si>
    <t>Вес      блюда          г</t>
  </si>
  <si>
    <t xml:space="preserve">суп картофельный с горохом </t>
  </si>
  <si>
    <t>обед</t>
  </si>
  <si>
    <t>хлеб черный</t>
  </si>
  <si>
    <t>биточки из говядины</t>
  </si>
  <si>
    <t>рожки отварные</t>
  </si>
  <si>
    <t>хлеб дарницкий</t>
  </si>
  <si>
    <t>Итого</t>
  </si>
  <si>
    <t>Итого за день</t>
  </si>
  <si>
    <t>какао с молоком</t>
  </si>
  <si>
    <t>хлеб белый</t>
  </si>
  <si>
    <t>огурцы свежие порционно</t>
  </si>
  <si>
    <t>жаркое по-домашнему</t>
  </si>
  <si>
    <t>чай с сахаром и лимоном</t>
  </si>
  <si>
    <t>салат из свеклы</t>
  </si>
  <si>
    <t>биточки из куриной грудки</t>
  </si>
  <si>
    <t>рис отварной</t>
  </si>
  <si>
    <t>компот из кураги</t>
  </si>
  <si>
    <t>салат из свежей капусты</t>
  </si>
  <si>
    <t>суп картофельный с крупой</t>
  </si>
  <si>
    <t>картофельное пюре</t>
  </si>
  <si>
    <t>сок</t>
  </si>
  <si>
    <t xml:space="preserve">чай с сахаром </t>
  </si>
  <si>
    <t>помидоры свежие порционно</t>
  </si>
  <si>
    <t>кофейный напиток с молоком</t>
  </si>
  <si>
    <t>гуляш из говядины</t>
  </si>
  <si>
    <t>компот из яблок</t>
  </si>
  <si>
    <t>котлета из куриной грудки</t>
  </si>
  <si>
    <t>компот из изюма и чернослива</t>
  </si>
  <si>
    <t>котлета рыбная</t>
  </si>
  <si>
    <t>напиток лимонный</t>
  </si>
  <si>
    <t>напиток и шиповника</t>
  </si>
  <si>
    <t>16\4</t>
  </si>
  <si>
    <t>54-1</t>
  </si>
  <si>
    <t>чай с сахаром</t>
  </si>
  <si>
    <t>14/1</t>
  </si>
  <si>
    <t>хлеб</t>
  </si>
  <si>
    <t>фрукты</t>
  </si>
  <si>
    <t xml:space="preserve">батон </t>
  </si>
  <si>
    <t>завтрак</t>
  </si>
  <si>
    <t>хлеб бел.</t>
  </si>
  <si>
    <t>щи из свежей капусты со сметаной</t>
  </si>
  <si>
    <t>рис отварной с маслом</t>
  </si>
  <si>
    <t>рассольник ленинградский со сметаной</t>
  </si>
  <si>
    <t>тефтели из говядины с соусом</t>
  </si>
  <si>
    <t>суп картофельный с крупой со сметаной</t>
  </si>
  <si>
    <t>каша молочная манная с маслом</t>
  </si>
  <si>
    <t>круасан с шоколадом</t>
  </si>
  <si>
    <t>каша гречневая рассыпчатая с соусом</t>
  </si>
  <si>
    <t>каша молочная "Дружба" с маслом</t>
  </si>
  <si>
    <t>батон  сыром</t>
  </si>
  <si>
    <t>печенье</t>
  </si>
  <si>
    <t>5\13</t>
  </si>
  <si>
    <t>борщ со сметаной</t>
  </si>
  <si>
    <t xml:space="preserve">суп крестьянский с пшеном со сметаной </t>
  </si>
  <si>
    <t>174/124</t>
  </si>
  <si>
    <t>борщ с капустой и картофелем со  сметаной</t>
  </si>
  <si>
    <t>110/124</t>
  </si>
  <si>
    <t>297/124</t>
  </si>
  <si>
    <t>129/124</t>
  </si>
  <si>
    <t>136/124</t>
  </si>
  <si>
    <t>рассольник ленинградский с сметаной</t>
  </si>
  <si>
    <t>465/22</t>
  </si>
  <si>
    <t>473/22</t>
  </si>
  <si>
    <t>картофельное пюре с маслом</t>
  </si>
  <si>
    <t>каша молочная геркулесовая с маслом</t>
  </si>
  <si>
    <t>ромовая баба</t>
  </si>
  <si>
    <t>262/22</t>
  </si>
  <si>
    <t>рожки отварные с маслом</t>
  </si>
  <si>
    <t>469/22</t>
  </si>
  <si>
    <t>запеканка творожная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</si>
</sst>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1">
    <xf numFmtId="0" fontId="0" fillId="0" borderId="0" xfId="0"/>
    <xf numFmtId="0" fontId="3" fillId="0" borderId="1" xfId="1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/>
    <xf numFmtId="0" fontId="3" fillId="0" borderId="1" xfId="1" applyFont="1" applyFill="1" applyBorder="1" applyAlignment="1">
      <alignment horizontal="left"/>
    </xf>
    <xf numFmtId="0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64" fontId="3" fillId="2" borderId="1" xfId="1" applyNumberFormat="1" applyFont="1" applyFill="1" applyBorder="1" applyAlignment="1" applyProtection="1">
      <alignment horizontal="center"/>
      <protection locked="0"/>
    </xf>
    <xf numFmtId="164" fontId="3" fillId="0" borderId="1" xfId="1" applyNumberFormat="1" applyFont="1" applyFill="1" applyBorder="1" applyAlignment="1" applyProtection="1">
      <alignment horizontal="center"/>
      <protection locked="0"/>
    </xf>
    <xf numFmtId="164" fontId="8" fillId="0" borderId="1" xfId="1" applyNumberFormat="1" applyFont="1" applyFill="1" applyBorder="1" applyAlignment="1" applyProtection="1">
      <alignment horizontal="center"/>
      <protection locked="0"/>
    </xf>
    <xf numFmtId="164" fontId="8" fillId="2" borderId="1" xfId="1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164" fontId="7" fillId="2" borderId="1" xfId="1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6" fillId="0" borderId="1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1" xfId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11" fillId="0" borderId="0" xfId="0" applyNumberFormat="1" applyFont="1"/>
    <xf numFmtId="2" fontId="0" fillId="0" borderId="0" xfId="0" applyNumberFormat="1"/>
    <xf numFmtId="164" fontId="7" fillId="0" borderId="1" xfId="1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0" borderId="6" xfId="0" applyFont="1" applyBorder="1"/>
    <xf numFmtId="0" fontId="6" fillId="0" borderId="8" xfId="0" applyFont="1" applyBorder="1" applyAlignment="1">
      <alignment horizontal="left"/>
    </xf>
    <xf numFmtId="2" fontId="6" fillId="0" borderId="11" xfId="0" applyNumberFormat="1" applyFont="1" applyBorder="1" applyAlignment="1">
      <alignment horizontal="center"/>
    </xf>
    <xf numFmtId="0" fontId="3" fillId="0" borderId="10" xfId="1" applyFont="1" applyFill="1" applyBorder="1"/>
    <xf numFmtId="2" fontId="3" fillId="0" borderId="11" xfId="1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/>
    <xf numFmtId="0" fontId="7" fillId="0" borderId="10" xfId="1" applyFont="1" applyFill="1" applyBorder="1" applyAlignment="1">
      <alignment horizontal="center"/>
    </xf>
    <xf numFmtId="2" fontId="7" fillId="0" borderId="11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wrapText="1"/>
    </xf>
    <xf numFmtId="2" fontId="3" fillId="0" borderId="11" xfId="1" applyNumberFormat="1" applyFont="1" applyFill="1" applyBorder="1" applyAlignment="1" applyProtection="1">
      <alignment horizontal="center"/>
    </xf>
    <xf numFmtId="2" fontId="8" fillId="0" borderId="11" xfId="1" applyNumberFormat="1" applyFont="1" applyFill="1" applyBorder="1" applyAlignment="1" applyProtection="1">
      <alignment horizontal="center"/>
    </xf>
    <xf numFmtId="2" fontId="9" fillId="0" borderId="11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Fill="1" applyBorder="1" applyAlignment="1">
      <alignment horizontal="center" wrapText="1"/>
    </xf>
    <xf numFmtId="2" fontId="3" fillId="0" borderId="11" xfId="1" applyNumberFormat="1" applyFont="1" applyFill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8" fillId="0" borderId="11" xfId="1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3" xfId="0" applyFont="1" applyBorder="1"/>
    <xf numFmtId="49" fontId="4" fillId="0" borderId="1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64" fontId="7" fillId="2" borderId="13" xfId="1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top" wrapText="1"/>
    </xf>
    <xf numFmtId="2" fontId="6" fillId="0" borderId="18" xfId="0" applyNumberFormat="1" applyFont="1" applyBorder="1" applyAlignment="1">
      <alignment horizontal="center" vertical="top" wrapText="1"/>
    </xf>
    <xf numFmtId="2" fontId="3" fillId="0" borderId="18" xfId="1" applyNumberFormat="1" applyFont="1" applyFill="1" applyBorder="1" applyAlignment="1" applyProtection="1">
      <alignment horizontal="center" vertical="top"/>
    </xf>
    <xf numFmtId="0" fontId="6" fillId="0" borderId="1" xfId="0" applyFont="1" applyBorder="1" applyAlignment="1">
      <alignment horizontal="left"/>
    </xf>
    <xf numFmtId="2" fontId="8" fillId="0" borderId="17" xfId="1" applyNumberFormat="1" applyFont="1" applyFill="1" applyBorder="1" applyAlignment="1" applyProtection="1">
      <alignment horizontal="center"/>
    </xf>
    <xf numFmtId="0" fontId="7" fillId="0" borderId="1" xfId="1" applyFont="1" applyFill="1" applyBorder="1" applyAlignment="1">
      <alignment horizontal="center" vertical="top"/>
    </xf>
    <xf numFmtId="2" fontId="7" fillId="0" borderId="18" xfId="1" applyNumberFormat="1" applyFont="1" applyFill="1" applyBorder="1" applyAlignment="1" applyProtection="1">
      <alignment horizontal="center" vertical="top"/>
    </xf>
    <xf numFmtId="0" fontId="7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7" fillId="0" borderId="12" xfId="1" applyFont="1" applyFill="1" applyBorder="1" applyAlignment="1">
      <alignment horizontal="center"/>
    </xf>
    <xf numFmtId="0" fontId="7" fillId="0" borderId="13" xfId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4" fillId="0" borderId="10" xfId="0" applyFont="1" applyBorder="1" applyAlignment="1"/>
    <xf numFmtId="0" fontId="4" fillId="0" borderId="1" xfId="0" applyFont="1" applyBorder="1" applyAlignment="1"/>
    <xf numFmtId="0" fontId="1" fillId="0" borderId="2" xfId="0" applyFont="1" applyBorder="1" applyAlignment="1"/>
    <xf numFmtId="0" fontId="0" fillId="0" borderId="4" xfId="0" applyBorder="1" applyAlignment="1"/>
    <xf numFmtId="0" fontId="4" fillId="0" borderId="6" xfId="0" applyFont="1" applyBorder="1" applyAlignment="1"/>
    <xf numFmtId="0" fontId="0" fillId="0" borderId="7" xfId="0" applyBorder="1" applyAlignment="1"/>
    <xf numFmtId="0" fontId="7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1" xfId="0" applyFont="1" applyBorder="1" applyAlignment="1"/>
    <xf numFmtId="0" fontId="10" fillId="0" borderId="10" xfId="0" applyFont="1" applyBorder="1" applyAlignment="1"/>
    <xf numFmtId="0" fontId="10" fillId="0" borderId="1" xfId="0" applyFont="1" applyBorder="1" applyAlignment="1"/>
    <xf numFmtId="0" fontId="6" fillId="0" borderId="10" xfId="0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 shrinkToFit="1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1" applyFont="1" applyFill="1" applyBorder="1"/>
    <xf numFmtId="0" fontId="6" fillId="0" borderId="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0" fontId="6" fillId="0" borderId="0" xfId="0" applyFont="1" applyBorder="1"/>
    <xf numFmtId="164" fontId="3" fillId="0" borderId="0" xfId="1" applyNumberFormat="1" applyFont="1" applyFill="1" applyBorder="1" applyAlignment="1" applyProtection="1">
      <alignment horizontal="center"/>
      <protection locked="0"/>
    </xf>
    <xf numFmtId="164" fontId="3" fillId="2" borderId="0" xfId="1" applyNumberFormat="1" applyFont="1" applyFill="1" applyBorder="1" applyAlignment="1" applyProtection="1">
      <alignment horizontal="center"/>
      <protection locked="0"/>
    </xf>
    <xf numFmtId="1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3" fillId="2" borderId="0" xfId="1" applyNumberFormat="1" applyFont="1" applyFill="1" applyBorder="1" applyAlignment="1" applyProtection="1">
      <alignment horizontal="center"/>
      <protection locked="0"/>
    </xf>
    <xf numFmtId="2" fontId="3" fillId="0" borderId="0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vertical="top" wrapText="1"/>
    </xf>
    <xf numFmtId="2" fontId="11" fillId="0" borderId="0" xfId="0" applyNumberFormat="1" applyFont="1" applyBorder="1"/>
    <xf numFmtId="0" fontId="7" fillId="0" borderId="13" xfId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7" fillId="0" borderId="14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Fill="1" applyBorder="1"/>
    <xf numFmtId="0" fontId="3" fillId="0" borderId="16" xfId="1" applyFont="1" applyFill="1" applyBorder="1"/>
    <xf numFmtId="2" fontId="7" fillId="0" borderId="17" xfId="1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 shrinkToFit="1"/>
    </xf>
    <xf numFmtId="164" fontId="5" fillId="2" borderId="16" xfId="0" applyNumberFormat="1" applyFont="1" applyFill="1" applyBorder="1" applyAlignment="1">
      <alignment horizontal="center" vertical="top" wrapText="1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7" fillId="0" borderId="1" xfId="0" applyNumberFormat="1" applyFont="1" applyBorder="1" applyAlignment="1">
      <alignment horizontal="center" vertical="top"/>
    </xf>
    <xf numFmtId="164" fontId="7" fillId="0" borderId="1" xfId="1" applyNumberFormat="1" applyFont="1" applyFill="1" applyBorder="1" applyAlignment="1" applyProtection="1">
      <alignment horizontal="center" vertical="top"/>
      <protection locked="0"/>
    </xf>
    <xf numFmtId="164" fontId="7" fillId="2" borderId="1" xfId="1" applyNumberFormat="1" applyFont="1" applyFill="1" applyBorder="1" applyAlignment="1" applyProtection="1">
      <alignment horizontal="center" vertical="top"/>
      <protection locked="0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1" applyNumberFormat="1" applyFont="1" applyFill="1" applyBorder="1" applyAlignment="1" applyProtection="1">
      <alignment horizontal="center" vertical="top"/>
      <protection locked="0"/>
    </xf>
    <xf numFmtId="164" fontId="3" fillId="2" borderId="1" xfId="1" applyNumberFormat="1" applyFont="1" applyFill="1" applyBorder="1" applyAlignment="1" applyProtection="1">
      <alignment horizontal="center" vertical="top"/>
      <protection locked="0"/>
    </xf>
    <xf numFmtId="164" fontId="3" fillId="2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64" fontId="7" fillId="0" borderId="16" xfId="1" applyNumberFormat="1" applyFont="1" applyFill="1" applyBorder="1" applyAlignment="1" applyProtection="1">
      <alignment horizontal="center"/>
      <protection locked="0"/>
    </xf>
    <xf numFmtId="164" fontId="7" fillId="0" borderId="1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/>
    </xf>
    <xf numFmtId="0" fontId="5" fillId="0" borderId="16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6" fillId="0" borderId="22" xfId="0" applyFont="1" applyBorder="1" applyAlignment="1">
      <alignment horizontal="left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top" wrapText="1"/>
    </xf>
    <xf numFmtId="2" fontId="6" fillId="0" borderId="18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8" fillId="0" borderId="1" xfId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6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6" xfId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2" fontId="6" fillId="0" borderId="11" xfId="0" applyNumberFormat="1" applyFont="1" applyBorder="1" applyAlignment="1">
      <alignment horizontal="center" vertical="center" wrapText="1"/>
    </xf>
    <xf numFmtId="0" fontId="0" fillId="0" borderId="10" xfId="0" applyBorder="1"/>
    <xf numFmtId="0" fontId="6" fillId="0" borderId="12" xfId="0" applyFont="1" applyBorder="1" applyAlignment="1"/>
    <xf numFmtId="0" fontId="6" fillId="0" borderId="13" xfId="0" applyFont="1" applyBorder="1" applyAlignment="1"/>
    <xf numFmtId="2" fontId="6" fillId="0" borderId="1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6"/>
  <sheetViews>
    <sheetView tabSelected="1" topLeftCell="A58" workbookViewId="0">
      <selection activeCell="M9" sqref="M9"/>
    </sheetView>
  </sheetViews>
  <sheetFormatPr defaultRowHeight="15" x14ac:dyDescent="0.25"/>
  <cols>
    <col min="1" max="1" width="4.7109375" customWidth="1"/>
    <col min="2" max="2" width="7.140625" customWidth="1"/>
    <col min="3" max="3" width="7.85546875" customWidth="1"/>
    <col min="4" max="4" width="11.28515625" customWidth="1"/>
    <col min="5" max="5" width="29" customWidth="1"/>
    <col min="6" max="6" width="9.42578125" customWidth="1"/>
    <col min="7" max="7" width="10.140625" customWidth="1"/>
    <col min="8" max="8" width="9.42578125" customWidth="1"/>
    <col min="9" max="9" width="10.140625" customWidth="1"/>
    <col min="10" max="10" width="12.85546875" customWidth="1"/>
    <col min="11" max="11" width="9.5703125" customWidth="1"/>
    <col min="12" max="12" width="9.140625" style="27" customWidth="1"/>
  </cols>
  <sheetData>
    <row r="1" spans="1:12" x14ac:dyDescent="0.25">
      <c r="A1" s="29" t="s">
        <v>13</v>
      </c>
      <c r="B1" s="30"/>
      <c r="C1" s="30"/>
      <c r="D1" s="84" t="s">
        <v>23</v>
      </c>
      <c r="E1" s="85"/>
      <c r="F1" s="85"/>
      <c r="G1" s="85"/>
      <c r="H1" s="85"/>
      <c r="I1" s="31" t="s">
        <v>14</v>
      </c>
      <c r="J1" s="88" t="s">
        <v>15</v>
      </c>
      <c r="K1" s="88"/>
      <c r="L1" s="89"/>
    </row>
    <row r="2" spans="1:12" ht="18.75" x14ac:dyDescent="0.3">
      <c r="A2" s="91" t="s">
        <v>24</v>
      </c>
      <c r="B2" s="92"/>
      <c r="C2" s="92"/>
      <c r="D2" s="92"/>
      <c r="E2" s="92"/>
      <c r="F2" s="92"/>
      <c r="G2" s="92"/>
      <c r="H2" s="92"/>
      <c r="I2" s="9" t="s">
        <v>16</v>
      </c>
      <c r="J2" s="81" t="s">
        <v>18</v>
      </c>
      <c r="K2" s="81"/>
      <c r="L2" s="90"/>
    </row>
    <row r="3" spans="1:12" ht="15.75" x14ac:dyDescent="0.25">
      <c r="A3" s="80" t="s">
        <v>25</v>
      </c>
      <c r="B3" s="81"/>
      <c r="C3" s="81"/>
      <c r="D3" s="81"/>
      <c r="E3" s="81"/>
      <c r="F3" s="81"/>
      <c r="G3" s="82" t="s">
        <v>26</v>
      </c>
      <c r="H3" s="83"/>
      <c r="I3" s="9" t="s">
        <v>17</v>
      </c>
      <c r="J3" s="7">
        <v>15</v>
      </c>
      <c r="K3" s="8" t="s">
        <v>19</v>
      </c>
      <c r="L3" s="52">
        <v>2024</v>
      </c>
    </row>
    <row r="4" spans="1:12" ht="15.75" customHeight="1" thickBot="1" x14ac:dyDescent="0.3">
      <c r="A4" s="208"/>
      <c r="B4" s="209"/>
      <c r="C4" s="209"/>
      <c r="D4" s="209"/>
      <c r="E4" s="209"/>
      <c r="F4" s="209"/>
      <c r="G4" s="209"/>
      <c r="H4" s="209"/>
      <c r="I4" s="51"/>
      <c r="J4" s="148" t="s">
        <v>20</v>
      </c>
      <c r="K4" s="148" t="s">
        <v>21</v>
      </c>
      <c r="L4" s="210" t="s">
        <v>22</v>
      </c>
    </row>
    <row r="5" spans="1:12" ht="15" customHeight="1" x14ac:dyDescent="0.25">
      <c r="A5" s="79" t="s">
        <v>27</v>
      </c>
      <c r="B5" s="73" t="s">
        <v>28</v>
      </c>
      <c r="C5" s="73" t="s">
        <v>0</v>
      </c>
      <c r="D5" s="73" t="s">
        <v>29</v>
      </c>
      <c r="E5" s="73" t="s">
        <v>30</v>
      </c>
      <c r="F5" s="73" t="s">
        <v>34</v>
      </c>
      <c r="G5" s="74" t="s">
        <v>33</v>
      </c>
      <c r="H5" s="74"/>
      <c r="I5" s="75"/>
      <c r="J5" s="76" t="s">
        <v>32</v>
      </c>
      <c r="K5" s="77" t="s">
        <v>31</v>
      </c>
      <c r="L5" s="78" t="s">
        <v>1</v>
      </c>
    </row>
    <row r="6" spans="1:12" ht="22.5" customHeight="1" x14ac:dyDescent="0.25">
      <c r="A6" s="93"/>
      <c r="B6" s="95"/>
      <c r="C6" s="95"/>
      <c r="D6" s="95"/>
      <c r="E6" s="95"/>
      <c r="F6" s="95"/>
      <c r="G6" s="1" t="s">
        <v>2</v>
      </c>
      <c r="H6" s="1" t="s">
        <v>3</v>
      </c>
      <c r="I6" s="1" t="s">
        <v>4</v>
      </c>
      <c r="J6" s="97"/>
      <c r="K6" s="96"/>
      <c r="L6" s="94"/>
    </row>
    <row r="7" spans="1:12" ht="15" customHeight="1" x14ac:dyDescent="0.25">
      <c r="A7" s="66">
        <v>1</v>
      </c>
      <c r="B7" s="68">
        <v>1</v>
      </c>
      <c r="C7" s="10" t="s">
        <v>73</v>
      </c>
      <c r="D7" s="6" t="s">
        <v>12</v>
      </c>
      <c r="E7" s="60" t="s">
        <v>57</v>
      </c>
      <c r="F7" s="98">
        <v>60</v>
      </c>
      <c r="G7" s="12">
        <v>1</v>
      </c>
      <c r="H7" s="98">
        <v>0</v>
      </c>
      <c r="I7" s="98">
        <v>2</v>
      </c>
      <c r="J7" s="98">
        <v>13</v>
      </c>
      <c r="K7" s="105">
        <v>12</v>
      </c>
      <c r="L7" s="32">
        <v>14.64</v>
      </c>
    </row>
    <row r="8" spans="1:12" ht="15" customHeight="1" x14ac:dyDescent="0.25">
      <c r="A8" s="66"/>
      <c r="B8" s="68"/>
      <c r="C8" s="10"/>
      <c r="D8" s="186" t="s">
        <v>9</v>
      </c>
      <c r="E8" s="186" t="s">
        <v>38</v>
      </c>
      <c r="F8" s="187">
        <v>100</v>
      </c>
      <c r="G8" s="187">
        <v>15</v>
      </c>
      <c r="H8" s="187">
        <v>12</v>
      </c>
      <c r="I8" s="187">
        <v>13</v>
      </c>
      <c r="J8" s="187">
        <v>218</v>
      </c>
      <c r="K8" s="188">
        <v>416</v>
      </c>
      <c r="L8" s="189">
        <v>53.23</v>
      </c>
    </row>
    <row r="9" spans="1:12" ht="15" customHeight="1" x14ac:dyDescent="0.25">
      <c r="A9" s="66"/>
      <c r="B9" s="68"/>
      <c r="C9" s="10"/>
      <c r="D9" s="6" t="s">
        <v>6</v>
      </c>
      <c r="E9" s="104" t="s">
        <v>102</v>
      </c>
      <c r="F9" s="15">
        <v>155</v>
      </c>
      <c r="G9" s="98">
        <v>17</v>
      </c>
      <c r="H9" s="12">
        <v>23</v>
      </c>
      <c r="I9" s="12">
        <v>47</v>
      </c>
      <c r="J9" s="12">
        <v>221</v>
      </c>
      <c r="K9" s="105" t="s">
        <v>103</v>
      </c>
      <c r="L9" s="34">
        <v>12.29</v>
      </c>
    </row>
    <row r="10" spans="1:12" ht="15" customHeight="1" x14ac:dyDescent="0.25">
      <c r="A10" s="66"/>
      <c r="B10" s="68"/>
      <c r="C10" s="10"/>
      <c r="D10" s="10" t="s">
        <v>10</v>
      </c>
      <c r="E10" s="10" t="s">
        <v>56</v>
      </c>
      <c r="F10" s="157">
        <v>200</v>
      </c>
      <c r="G10" s="157">
        <v>0</v>
      </c>
      <c r="H10" s="157">
        <v>0</v>
      </c>
      <c r="I10" s="157">
        <v>14</v>
      </c>
      <c r="J10" s="157">
        <v>53</v>
      </c>
      <c r="K10" s="176">
        <v>628</v>
      </c>
      <c r="L10" s="190">
        <v>2.48</v>
      </c>
    </row>
    <row r="11" spans="1:12" ht="15" customHeight="1" x14ac:dyDescent="0.25">
      <c r="A11" s="66"/>
      <c r="B11" s="68"/>
      <c r="C11" s="10"/>
      <c r="D11" s="10" t="s">
        <v>70</v>
      </c>
      <c r="E11" s="10" t="s">
        <v>40</v>
      </c>
      <c r="F11" s="157">
        <v>30</v>
      </c>
      <c r="G11" s="157">
        <v>2</v>
      </c>
      <c r="H11" s="157">
        <v>0</v>
      </c>
      <c r="I11" s="157">
        <v>15</v>
      </c>
      <c r="J11" s="157">
        <v>71</v>
      </c>
      <c r="K11" s="176"/>
      <c r="L11" s="190">
        <v>1.75</v>
      </c>
    </row>
    <row r="12" spans="1:12" ht="15" customHeight="1" x14ac:dyDescent="0.25">
      <c r="A12" s="66"/>
      <c r="B12" s="68"/>
      <c r="C12" s="10"/>
      <c r="D12" s="10" t="s">
        <v>71</v>
      </c>
      <c r="E12" s="10"/>
      <c r="F12" s="157"/>
      <c r="G12" s="16"/>
      <c r="H12" s="16"/>
      <c r="I12" s="16"/>
      <c r="J12" s="158"/>
      <c r="K12" s="177"/>
      <c r="L12" s="58"/>
    </row>
    <row r="13" spans="1:12" ht="15" customHeight="1" x14ac:dyDescent="0.25">
      <c r="A13" s="66"/>
      <c r="B13" s="68"/>
      <c r="C13" s="10"/>
      <c r="D13" s="56" t="s">
        <v>41</v>
      </c>
      <c r="E13" s="153"/>
      <c r="F13" s="159">
        <f>SUM(F7:F12)</f>
        <v>545</v>
      </c>
      <c r="G13" s="160">
        <f>SUM(G7:G12)</f>
        <v>35</v>
      </c>
      <c r="H13" s="160">
        <f>SUM(H7:H12)</f>
        <v>35</v>
      </c>
      <c r="I13" s="160">
        <f>SUM(I7:I12)</f>
        <v>91</v>
      </c>
      <c r="J13" s="161">
        <f>SUM(J7:J12)</f>
        <v>576</v>
      </c>
      <c r="K13" s="178"/>
      <c r="L13" s="57">
        <f>SUM(L7:L12)</f>
        <v>84.39</v>
      </c>
    </row>
    <row r="14" spans="1:12" x14ac:dyDescent="0.25">
      <c r="A14" s="66">
        <v>1</v>
      </c>
      <c r="B14" s="68">
        <v>1</v>
      </c>
      <c r="C14" s="10" t="s">
        <v>36</v>
      </c>
      <c r="D14" s="6" t="s">
        <v>12</v>
      </c>
      <c r="E14" s="60" t="s">
        <v>57</v>
      </c>
      <c r="F14" s="98">
        <v>60</v>
      </c>
      <c r="G14" s="12">
        <v>1</v>
      </c>
      <c r="H14" s="98">
        <v>0</v>
      </c>
      <c r="I14" s="98">
        <v>2</v>
      </c>
      <c r="J14" s="98">
        <v>13</v>
      </c>
      <c r="K14" s="105">
        <v>12</v>
      </c>
      <c r="L14" s="32">
        <v>14.64</v>
      </c>
    </row>
    <row r="15" spans="1:12" x14ac:dyDescent="0.25">
      <c r="A15" s="66"/>
      <c r="B15" s="68"/>
      <c r="C15" s="10"/>
      <c r="D15" s="10" t="s">
        <v>8</v>
      </c>
      <c r="E15" s="10" t="s">
        <v>35</v>
      </c>
      <c r="F15" s="157">
        <v>200</v>
      </c>
      <c r="G15" s="11">
        <v>5</v>
      </c>
      <c r="H15" s="12">
        <v>4</v>
      </c>
      <c r="I15" s="12">
        <v>20</v>
      </c>
      <c r="J15" s="12">
        <v>118</v>
      </c>
      <c r="K15" s="177">
        <v>138</v>
      </c>
      <c r="L15" s="67">
        <v>4.3</v>
      </c>
    </row>
    <row r="16" spans="1:12" x14ac:dyDescent="0.25">
      <c r="A16" s="48"/>
      <c r="B16" s="1"/>
      <c r="C16" s="6"/>
      <c r="D16" s="6" t="s">
        <v>5</v>
      </c>
      <c r="E16" s="104" t="s">
        <v>38</v>
      </c>
      <c r="F16" s="187">
        <v>100</v>
      </c>
      <c r="G16" s="187">
        <v>15</v>
      </c>
      <c r="H16" s="187">
        <v>12</v>
      </c>
      <c r="I16" s="187">
        <v>13</v>
      </c>
      <c r="J16" s="187">
        <v>218</v>
      </c>
      <c r="K16" s="188">
        <v>416</v>
      </c>
      <c r="L16" s="189">
        <v>53.23</v>
      </c>
    </row>
    <row r="17" spans="1:12" x14ac:dyDescent="0.25">
      <c r="A17" s="48"/>
      <c r="B17" s="1"/>
      <c r="C17" s="6"/>
      <c r="D17" s="6" t="s">
        <v>6</v>
      </c>
      <c r="E17" s="104" t="s">
        <v>102</v>
      </c>
      <c r="F17" s="15">
        <v>155</v>
      </c>
      <c r="G17" s="98">
        <v>17</v>
      </c>
      <c r="H17" s="12">
        <v>23</v>
      </c>
      <c r="I17" s="12">
        <v>47</v>
      </c>
      <c r="J17" s="12">
        <v>221</v>
      </c>
      <c r="K17" s="105" t="s">
        <v>103</v>
      </c>
      <c r="L17" s="34">
        <v>12.29</v>
      </c>
    </row>
    <row r="18" spans="1:12" x14ac:dyDescent="0.25">
      <c r="A18" s="48"/>
      <c r="B18" s="1"/>
      <c r="C18" s="6"/>
      <c r="D18" s="6" t="s">
        <v>7</v>
      </c>
      <c r="E18" s="104" t="s">
        <v>68</v>
      </c>
      <c r="F18" s="157">
        <v>200</v>
      </c>
      <c r="G18" s="157">
        <v>0</v>
      </c>
      <c r="H18" s="157">
        <v>0</v>
      </c>
      <c r="I18" s="157">
        <v>14</v>
      </c>
      <c r="J18" s="157">
        <v>53</v>
      </c>
      <c r="K18" s="176">
        <v>628</v>
      </c>
      <c r="L18" s="190">
        <v>2.48</v>
      </c>
    </row>
    <row r="19" spans="1:12" x14ac:dyDescent="0.25">
      <c r="A19" s="48"/>
      <c r="B19" s="1"/>
      <c r="C19" s="6"/>
      <c r="D19" s="6" t="s">
        <v>74</v>
      </c>
      <c r="E19" s="104"/>
      <c r="F19" s="15"/>
      <c r="G19" s="12"/>
      <c r="H19" s="12"/>
      <c r="I19" s="12"/>
      <c r="J19" s="12"/>
      <c r="K19" s="105"/>
      <c r="L19" s="34"/>
    </row>
    <row r="20" spans="1:12" x14ac:dyDescent="0.25">
      <c r="A20" s="50"/>
      <c r="B20" s="21"/>
      <c r="C20" s="60"/>
      <c r="D20" s="6" t="s">
        <v>37</v>
      </c>
      <c r="E20" s="104" t="s">
        <v>40</v>
      </c>
      <c r="F20" s="157">
        <v>30</v>
      </c>
      <c r="G20" s="157">
        <v>2</v>
      </c>
      <c r="H20" s="157">
        <v>0</v>
      </c>
      <c r="I20" s="157">
        <v>15</v>
      </c>
      <c r="J20" s="157">
        <v>71</v>
      </c>
      <c r="K20" s="176"/>
      <c r="L20" s="190">
        <v>1.75</v>
      </c>
    </row>
    <row r="21" spans="1:12" x14ac:dyDescent="0.25">
      <c r="A21" s="50"/>
      <c r="B21" s="21"/>
      <c r="C21" s="21"/>
      <c r="D21" s="65" t="s">
        <v>41</v>
      </c>
      <c r="E21" s="205"/>
      <c r="F21" s="53">
        <f>SUM(F14:F20)</f>
        <v>745</v>
      </c>
      <c r="G21" s="53">
        <f>SUM(G14:G20)</f>
        <v>40</v>
      </c>
      <c r="H21" s="53">
        <f>SUM(H14:H20)</f>
        <v>39</v>
      </c>
      <c r="I21" s="53">
        <f>SUM(I14:I20)</f>
        <v>111</v>
      </c>
      <c r="J21" s="53">
        <f>SUM(J14:J20)</f>
        <v>694</v>
      </c>
      <c r="K21" s="179"/>
      <c r="L21" s="47">
        <f>SUM(L14:L20)</f>
        <v>88.690000000000012</v>
      </c>
    </row>
    <row r="22" spans="1:12" x14ac:dyDescent="0.25">
      <c r="A22" s="36">
        <v>1</v>
      </c>
      <c r="B22" s="64">
        <v>1</v>
      </c>
      <c r="C22" s="101" t="s">
        <v>42</v>
      </c>
      <c r="D22" s="102"/>
      <c r="E22" s="155"/>
      <c r="F22" s="162">
        <f>SUM(F21,F13)</f>
        <v>1290</v>
      </c>
      <c r="G22" s="162">
        <f>SUM(G21,G13)</f>
        <v>75</v>
      </c>
      <c r="H22" s="162">
        <f>SUM(H21,H13)</f>
        <v>74</v>
      </c>
      <c r="I22" s="162">
        <f>SUM(I21,I13)</f>
        <v>202</v>
      </c>
      <c r="J22" s="162">
        <f>SUM(J21,J13)</f>
        <v>1270</v>
      </c>
      <c r="K22" s="180"/>
      <c r="L22" s="191">
        <f>SUM(L21,L13)</f>
        <v>173.08</v>
      </c>
    </row>
    <row r="23" spans="1:12" x14ac:dyDescent="0.25">
      <c r="A23" s="50">
        <v>1</v>
      </c>
      <c r="B23" s="21">
        <v>2</v>
      </c>
      <c r="C23" s="10" t="s">
        <v>73</v>
      </c>
      <c r="D23" s="10" t="s">
        <v>9</v>
      </c>
      <c r="E23" s="60" t="s">
        <v>104</v>
      </c>
      <c r="F23" s="15">
        <v>170</v>
      </c>
      <c r="G23" s="13">
        <v>26</v>
      </c>
      <c r="H23" s="13">
        <v>16</v>
      </c>
      <c r="I23" s="13">
        <v>25</v>
      </c>
      <c r="J23" s="14">
        <v>398</v>
      </c>
      <c r="K23" s="105" t="s">
        <v>67</v>
      </c>
      <c r="L23" s="41">
        <v>63.23</v>
      </c>
    </row>
    <row r="24" spans="1:12" x14ac:dyDescent="0.25">
      <c r="A24" s="50"/>
      <c r="B24" s="21"/>
      <c r="C24" s="60"/>
      <c r="D24" s="10" t="s">
        <v>10</v>
      </c>
      <c r="E24" s="60" t="s">
        <v>43</v>
      </c>
      <c r="F24" s="98">
        <v>200</v>
      </c>
      <c r="G24" s="163">
        <v>4</v>
      </c>
      <c r="H24" s="163">
        <v>4</v>
      </c>
      <c r="I24" s="164">
        <v>23</v>
      </c>
      <c r="J24" s="163">
        <v>135</v>
      </c>
      <c r="K24" s="105">
        <v>693</v>
      </c>
      <c r="L24" s="156">
        <v>14.23</v>
      </c>
    </row>
    <row r="25" spans="1:12" x14ac:dyDescent="0.25">
      <c r="A25" s="50"/>
      <c r="B25" s="21"/>
      <c r="C25" s="60"/>
      <c r="D25" s="10" t="s">
        <v>70</v>
      </c>
      <c r="E25" s="60" t="s">
        <v>72</v>
      </c>
      <c r="F25" s="98">
        <v>30</v>
      </c>
      <c r="G25" s="163">
        <v>2</v>
      </c>
      <c r="H25" s="163">
        <v>1</v>
      </c>
      <c r="I25" s="164">
        <v>16</v>
      </c>
      <c r="J25" s="163">
        <v>83</v>
      </c>
      <c r="K25" s="105" t="s">
        <v>69</v>
      </c>
      <c r="L25" s="156">
        <v>2.6</v>
      </c>
    </row>
    <row r="26" spans="1:12" x14ac:dyDescent="0.25">
      <c r="A26" s="50"/>
      <c r="B26" s="21"/>
      <c r="C26" s="60"/>
      <c r="D26" s="10" t="s">
        <v>71</v>
      </c>
      <c r="E26" s="60"/>
      <c r="F26" s="98"/>
      <c r="G26" s="98"/>
      <c r="H26" s="98"/>
      <c r="I26" s="98"/>
      <c r="J26" s="98"/>
      <c r="K26" s="181"/>
      <c r="L26" s="192"/>
    </row>
    <row r="27" spans="1:12" ht="15" customHeight="1" x14ac:dyDescent="0.25">
      <c r="A27" s="38"/>
      <c r="B27" s="24"/>
      <c r="C27" s="25"/>
      <c r="D27" s="62" t="s">
        <v>41</v>
      </c>
      <c r="E27" s="193"/>
      <c r="F27" s="165">
        <f>SUM(F23:F26)</f>
        <v>400</v>
      </c>
      <c r="G27" s="166">
        <f>SUM(G23:G26)</f>
        <v>32</v>
      </c>
      <c r="H27" s="166">
        <f>SUM(H23:H26)</f>
        <v>21</v>
      </c>
      <c r="I27" s="166">
        <f>SUM(I23:I26)</f>
        <v>64</v>
      </c>
      <c r="J27" s="167">
        <f>SUM(J23:J26)</f>
        <v>616</v>
      </c>
      <c r="K27" s="182"/>
      <c r="L27" s="63">
        <f>SUM(L23:L26)</f>
        <v>80.059999999999988</v>
      </c>
    </row>
    <row r="28" spans="1:12" ht="15" customHeight="1" x14ac:dyDescent="0.25">
      <c r="A28" s="38">
        <v>1</v>
      </c>
      <c r="B28" s="24">
        <v>2</v>
      </c>
      <c r="C28" s="25" t="s">
        <v>36</v>
      </c>
      <c r="D28" s="6" t="s">
        <v>12</v>
      </c>
      <c r="E28" s="193"/>
      <c r="F28" s="168"/>
      <c r="G28" s="169"/>
      <c r="H28" s="169"/>
      <c r="I28" s="169"/>
      <c r="J28" s="170"/>
      <c r="K28" s="183"/>
      <c r="L28" s="59"/>
    </row>
    <row r="29" spans="1:12" ht="29.25" customHeight="1" x14ac:dyDescent="0.25">
      <c r="A29" s="38"/>
      <c r="B29" s="24"/>
      <c r="C29" s="25"/>
      <c r="D29" s="103" t="s">
        <v>8</v>
      </c>
      <c r="E29" s="193" t="s">
        <v>90</v>
      </c>
      <c r="F29" s="168">
        <v>210</v>
      </c>
      <c r="G29" s="169">
        <v>2</v>
      </c>
      <c r="H29" s="169">
        <v>6</v>
      </c>
      <c r="I29" s="169">
        <v>10</v>
      </c>
      <c r="J29" s="170">
        <v>100</v>
      </c>
      <c r="K29" s="183" t="s">
        <v>91</v>
      </c>
      <c r="L29" s="59">
        <v>7.41</v>
      </c>
    </row>
    <row r="30" spans="1:12" x14ac:dyDescent="0.25">
      <c r="A30" s="33"/>
      <c r="B30" s="5"/>
      <c r="C30" s="6"/>
      <c r="D30" s="6" t="s">
        <v>5</v>
      </c>
      <c r="E30" s="60" t="s">
        <v>104</v>
      </c>
      <c r="F30" s="15">
        <v>170</v>
      </c>
      <c r="G30" s="13">
        <v>26</v>
      </c>
      <c r="H30" s="13">
        <v>16</v>
      </c>
      <c r="I30" s="13">
        <v>25</v>
      </c>
      <c r="J30" s="14">
        <v>398</v>
      </c>
      <c r="K30" s="105" t="s">
        <v>67</v>
      </c>
      <c r="L30" s="41">
        <v>63.23</v>
      </c>
    </row>
    <row r="31" spans="1:12" x14ac:dyDescent="0.25">
      <c r="A31" s="33"/>
      <c r="B31" s="5"/>
      <c r="C31" s="6"/>
      <c r="D31" s="6" t="s">
        <v>6</v>
      </c>
      <c r="E31" s="104"/>
      <c r="F31" s="15"/>
      <c r="G31" s="13"/>
      <c r="H31" s="13"/>
      <c r="I31" s="13"/>
      <c r="J31" s="14"/>
      <c r="K31" s="105"/>
      <c r="L31" s="61"/>
    </row>
    <row r="32" spans="1:12" x14ac:dyDescent="0.25">
      <c r="A32" s="33"/>
      <c r="B32" s="5"/>
      <c r="C32" s="6"/>
      <c r="D32" s="6" t="s">
        <v>7</v>
      </c>
      <c r="E32" s="60" t="s">
        <v>43</v>
      </c>
      <c r="F32" s="98">
        <v>200</v>
      </c>
      <c r="G32" s="163">
        <v>4</v>
      </c>
      <c r="H32" s="163">
        <v>4</v>
      </c>
      <c r="I32" s="164">
        <v>23</v>
      </c>
      <c r="J32" s="163">
        <v>135</v>
      </c>
      <c r="K32" s="105">
        <v>693</v>
      </c>
      <c r="L32" s="156">
        <v>14.23</v>
      </c>
    </row>
    <row r="33" spans="1:12" x14ac:dyDescent="0.25">
      <c r="A33" s="33"/>
      <c r="B33" s="5"/>
      <c r="C33" s="6"/>
      <c r="D33" s="6" t="s">
        <v>44</v>
      </c>
      <c r="E33" s="60" t="s">
        <v>72</v>
      </c>
      <c r="F33" s="98">
        <v>30</v>
      </c>
      <c r="G33" s="163">
        <v>2</v>
      </c>
      <c r="H33" s="163">
        <v>1</v>
      </c>
      <c r="I33" s="164">
        <v>16</v>
      </c>
      <c r="J33" s="163">
        <v>83</v>
      </c>
      <c r="K33" s="105" t="s">
        <v>69</v>
      </c>
      <c r="L33" s="156">
        <v>2.6</v>
      </c>
    </row>
    <row r="34" spans="1:12" x14ac:dyDescent="0.25">
      <c r="A34" s="33"/>
      <c r="B34" s="5"/>
      <c r="C34" s="6"/>
      <c r="D34" s="6" t="s">
        <v>37</v>
      </c>
      <c r="E34" s="104" t="s">
        <v>40</v>
      </c>
      <c r="F34" s="157">
        <v>30</v>
      </c>
      <c r="G34" s="157">
        <v>2</v>
      </c>
      <c r="H34" s="157">
        <v>0</v>
      </c>
      <c r="I34" s="157">
        <v>15</v>
      </c>
      <c r="J34" s="157">
        <v>71</v>
      </c>
      <c r="K34" s="176"/>
      <c r="L34" s="190">
        <v>1.75</v>
      </c>
    </row>
    <row r="35" spans="1:12" x14ac:dyDescent="0.25">
      <c r="A35" s="33"/>
      <c r="B35" s="5"/>
      <c r="C35" s="1"/>
      <c r="D35" s="17" t="s">
        <v>41</v>
      </c>
      <c r="E35" s="205"/>
      <c r="F35" s="53">
        <f>SUM(F28:F34)</f>
        <v>640</v>
      </c>
      <c r="G35" s="53">
        <f>SUM(G28:G34)</f>
        <v>36</v>
      </c>
      <c r="H35" s="53">
        <f>SUM(H28:H34)</f>
        <v>27</v>
      </c>
      <c r="I35" s="53">
        <f>SUM(I28:I34)</f>
        <v>89</v>
      </c>
      <c r="J35" s="19">
        <f>SUM(J28:J34)</f>
        <v>787</v>
      </c>
      <c r="K35" s="105"/>
      <c r="L35" s="42">
        <f>SUM(L28:L34)</f>
        <v>89.22</v>
      </c>
    </row>
    <row r="36" spans="1:12" x14ac:dyDescent="0.25">
      <c r="A36" s="36">
        <v>1</v>
      </c>
      <c r="B36" s="64">
        <v>2</v>
      </c>
      <c r="C36" s="86" t="s">
        <v>42</v>
      </c>
      <c r="D36" s="87"/>
      <c r="E36" s="60"/>
      <c r="F36" s="53">
        <f>SUM(F35,F27)</f>
        <v>1040</v>
      </c>
      <c r="G36" s="53">
        <f>SUM(G35,G27)</f>
        <v>68</v>
      </c>
      <c r="H36" s="53">
        <f>SUM(H35,H27)</f>
        <v>48</v>
      </c>
      <c r="I36" s="53">
        <f>SUM(I35,I27)</f>
        <v>153</v>
      </c>
      <c r="J36" s="19">
        <f>SUM(J35,J27)</f>
        <v>1403</v>
      </c>
      <c r="K36" s="105"/>
      <c r="L36" s="42">
        <f>SUM(L35,L27)</f>
        <v>169.27999999999997</v>
      </c>
    </row>
    <row r="37" spans="1:12" x14ac:dyDescent="0.25">
      <c r="A37" s="48">
        <v>1</v>
      </c>
      <c r="B37" s="1">
        <v>3</v>
      </c>
      <c r="C37" s="10" t="s">
        <v>73</v>
      </c>
      <c r="D37" s="10" t="s">
        <v>9</v>
      </c>
      <c r="E37" s="10" t="s">
        <v>46</v>
      </c>
      <c r="F37" s="157">
        <v>200</v>
      </c>
      <c r="G37" s="157">
        <v>14</v>
      </c>
      <c r="H37" s="157">
        <v>14</v>
      </c>
      <c r="I37" s="157">
        <v>15</v>
      </c>
      <c r="J37" s="157">
        <v>365</v>
      </c>
      <c r="K37" s="105">
        <v>394</v>
      </c>
      <c r="L37" s="206">
        <v>58.66</v>
      </c>
    </row>
    <row r="38" spans="1:12" x14ac:dyDescent="0.25">
      <c r="A38" s="48"/>
      <c r="B38" s="1"/>
      <c r="C38" s="154"/>
      <c r="D38" s="10" t="s">
        <v>10</v>
      </c>
      <c r="E38" s="104" t="s">
        <v>47</v>
      </c>
      <c r="F38" s="157">
        <v>207</v>
      </c>
      <c r="G38" s="157">
        <v>0</v>
      </c>
      <c r="H38" s="157">
        <v>0</v>
      </c>
      <c r="I38" s="157">
        <v>14</v>
      </c>
      <c r="J38" s="157">
        <v>55</v>
      </c>
      <c r="K38" s="105">
        <v>686</v>
      </c>
      <c r="L38" s="206">
        <v>3.68</v>
      </c>
    </row>
    <row r="39" spans="1:12" x14ac:dyDescent="0.25">
      <c r="A39" s="48"/>
      <c r="B39" s="1"/>
      <c r="C39" s="154"/>
      <c r="D39" s="10" t="s">
        <v>70</v>
      </c>
      <c r="E39" s="10" t="s">
        <v>40</v>
      </c>
      <c r="F39" s="157">
        <v>30</v>
      </c>
      <c r="G39" s="157">
        <v>2</v>
      </c>
      <c r="H39" s="157">
        <v>0</v>
      </c>
      <c r="I39" s="157">
        <v>15</v>
      </c>
      <c r="J39" s="157">
        <v>71</v>
      </c>
      <c r="K39" s="105"/>
      <c r="L39" s="206">
        <v>1.75</v>
      </c>
    </row>
    <row r="40" spans="1:12" x14ac:dyDescent="0.25">
      <c r="A40" s="48"/>
      <c r="B40" s="1"/>
      <c r="C40" s="154"/>
      <c r="D40" s="10" t="s">
        <v>71</v>
      </c>
      <c r="E40" s="10" t="s">
        <v>55</v>
      </c>
      <c r="F40" s="157">
        <v>200</v>
      </c>
      <c r="G40" s="157">
        <v>0</v>
      </c>
      <c r="H40" s="157">
        <v>0</v>
      </c>
      <c r="I40" s="157">
        <v>20</v>
      </c>
      <c r="J40" s="157">
        <v>90</v>
      </c>
      <c r="K40" s="105"/>
      <c r="L40" s="206">
        <v>29</v>
      </c>
    </row>
    <row r="41" spans="1:12" x14ac:dyDescent="0.25">
      <c r="A41" s="48"/>
      <c r="B41" s="1"/>
      <c r="C41" s="154"/>
      <c r="D41" s="62" t="s">
        <v>41</v>
      </c>
      <c r="E41" s="60"/>
      <c r="F41" s="53">
        <f>SUM(F37:F40)</f>
        <v>637</v>
      </c>
      <c r="G41" s="53">
        <f>SUM(G37:G40)</f>
        <v>16</v>
      </c>
      <c r="H41" s="53">
        <f>SUM(H37:H40)</f>
        <v>14</v>
      </c>
      <c r="I41" s="53">
        <f>SUM(I37:I40)</f>
        <v>64</v>
      </c>
      <c r="J41" s="19">
        <f>SUM(J37:J40)</f>
        <v>581</v>
      </c>
      <c r="K41" s="105"/>
      <c r="L41" s="42">
        <f>SUM(L37:L40)</f>
        <v>93.09</v>
      </c>
    </row>
    <row r="42" spans="1:12" x14ac:dyDescent="0.25">
      <c r="A42" s="43">
        <v>1</v>
      </c>
      <c r="B42" s="18">
        <v>3</v>
      </c>
      <c r="C42" s="10" t="s">
        <v>36</v>
      </c>
      <c r="D42" s="6" t="s">
        <v>11</v>
      </c>
      <c r="E42" s="6" t="s">
        <v>45</v>
      </c>
      <c r="F42" s="16">
        <v>60</v>
      </c>
      <c r="G42" s="157">
        <f t="shared" ref="G42:I42" si="0">G38</f>
        <v>0</v>
      </c>
      <c r="H42" s="157">
        <f t="shared" si="0"/>
        <v>0</v>
      </c>
      <c r="I42" s="157">
        <f t="shared" si="0"/>
        <v>14</v>
      </c>
      <c r="J42" s="157">
        <v>9</v>
      </c>
      <c r="K42" s="176">
        <v>12</v>
      </c>
      <c r="L42" s="44">
        <v>15.86</v>
      </c>
    </row>
    <row r="43" spans="1:12" x14ac:dyDescent="0.25">
      <c r="A43" s="207"/>
      <c r="B43" s="2"/>
      <c r="C43" s="194"/>
      <c r="D43" s="6" t="s">
        <v>8</v>
      </c>
      <c r="E43" s="6" t="s">
        <v>75</v>
      </c>
      <c r="F43" s="15">
        <v>210</v>
      </c>
      <c r="G43" s="157">
        <v>2</v>
      </c>
      <c r="H43" s="157">
        <v>7</v>
      </c>
      <c r="I43" s="157">
        <v>6</v>
      </c>
      <c r="J43" s="157">
        <v>87</v>
      </c>
      <c r="K43" s="176" t="s">
        <v>92</v>
      </c>
      <c r="L43" s="34">
        <v>5.97</v>
      </c>
    </row>
    <row r="44" spans="1:12" x14ac:dyDescent="0.25">
      <c r="A44" s="33"/>
      <c r="B44" s="5"/>
      <c r="C44" s="6"/>
      <c r="D44" s="6" t="s">
        <v>5</v>
      </c>
      <c r="E44" s="104" t="s">
        <v>46</v>
      </c>
      <c r="F44" s="171">
        <v>200</v>
      </c>
      <c r="G44" s="157">
        <v>14</v>
      </c>
      <c r="H44" s="157">
        <v>14</v>
      </c>
      <c r="I44" s="157">
        <v>15</v>
      </c>
      <c r="J44" s="157">
        <v>365</v>
      </c>
      <c r="K44" s="105">
        <v>394</v>
      </c>
      <c r="L44" s="206">
        <v>58.66</v>
      </c>
    </row>
    <row r="45" spans="1:12" x14ac:dyDescent="0.25">
      <c r="A45" s="33"/>
      <c r="B45" s="5"/>
      <c r="C45" s="6"/>
      <c r="D45" s="6" t="s">
        <v>6</v>
      </c>
      <c r="E45" s="104"/>
      <c r="F45" s="171"/>
      <c r="G45" s="11"/>
      <c r="H45" s="11"/>
      <c r="I45" s="11"/>
      <c r="J45" s="11"/>
      <c r="K45" s="105"/>
      <c r="L45" s="45"/>
    </row>
    <row r="46" spans="1:12" x14ac:dyDescent="0.25">
      <c r="A46" s="33"/>
      <c r="B46" s="5"/>
      <c r="C46" s="6"/>
      <c r="D46" s="6" t="s">
        <v>7</v>
      </c>
      <c r="E46" s="104" t="s">
        <v>47</v>
      </c>
      <c r="F46" s="157">
        <v>207</v>
      </c>
      <c r="G46" s="157">
        <v>0</v>
      </c>
      <c r="H46" s="157">
        <v>0</v>
      </c>
      <c r="I46" s="157">
        <v>14</v>
      </c>
      <c r="J46" s="157">
        <v>55</v>
      </c>
      <c r="K46" s="105">
        <v>686</v>
      </c>
      <c r="L46" s="206">
        <v>3.68</v>
      </c>
    </row>
    <row r="47" spans="1:12" x14ac:dyDescent="0.25">
      <c r="A47" s="33"/>
      <c r="B47" s="5"/>
      <c r="C47" s="6"/>
      <c r="D47" s="6" t="s">
        <v>44</v>
      </c>
      <c r="E47" s="104"/>
      <c r="F47" s="15"/>
      <c r="G47" s="12"/>
      <c r="H47" s="12"/>
      <c r="I47" s="12"/>
      <c r="J47" s="12"/>
      <c r="K47" s="105"/>
      <c r="L47" s="34"/>
    </row>
    <row r="48" spans="1:12" x14ac:dyDescent="0.25">
      <c r="A48" s="33"/>
      <c r="B48" s="5"/>
      <c r="C48" s="6"/>
      <c r="D48" s="6" t="s">
        <v>37</v>
      </c>
      <c r="E48" s="104" t="s">
        <v>40</v>
      </c>
      <c r="F48" s="157">
        <v>30</v>
      </c>
      <c r="G48" s="157">
        <v>2</v>
      </c>
      <c r="H48" s="157">
        <v>0</v>
      </c>
      <c r="I48" s="157">
        <v>15</v>
      </c>
      <c r="J48" s="157">
        <v>71</v>
      </c>
      <c r="K48" s="105"/>
      <c r="L48" s="206">
        <v>1.75</v>
      </c>
    </row>
    <row r="49" spans="1:12" x14ac:dyDescent="0.25">
      <c r="A49" s="33"/>
      <c r="B49" s="5"/>
      <c r="C49" s="1"/>
      <c r="D49" s="17" t="s">
        <v>41</v>
      </c>
      <c r="E49" s="205"/>
      <c r="F49" s="172">
        <f>SUM(F42:F48)</f>
        <v>707</v>
      </c>
      <c r="G49" s="19">
        <f>SUM(G42:G48)</f>
        <v>18</v>
      </c>
      <c r="H49" s="19">
        <f>SUM(H42:H48)</f>
        <v>21</v>
      </c>
      <c r="I49" s="19">
        <f>SUM(I42:I48)</f>
        <v>64</v>
      </c>
      <c r="J49" s="19">
        <f>SUM(J42:J48)</f>
        <v>587</v>
      </c>
      <c r="K49" s="54"/>
      <c r="L49" s="37">
        <f>SUM(L42:L48)</f>
        <v>85.92</v>
      </c>
    </row>
    <row r="50" spans="1:12" x14ac:dyDescent="0.25">
      <c r="A50" s="36">
        <v>1</v>
      </c>
      <c r="B50" s="64">
        <v>3</v>
      </c>
      <c r="C50" s="86" t="s">
        <v>42</v>
      </c>
      <c r="D50" s="87"/>
      <c r="E50" s="60"/>
      <c r="F50" s="53">
        <f>SUM(F49,F41)</f>
        <v>1344</v>
      </c>
      <c r="G50" s="53">
        <f>SUM(G49,G41)</f>
        <v>34</v>
      </c>
      <c r="H50" s="53">
        <f>SUM(H49,H41)</f>
        <v>35</v>
      </c>
      <c r="I50" s="53">
        <f>SUM(I49,I41)</f>
        <v>128</v>
      </c>
      <c r="J50" s="69">
        <f>SUM(J49,J41)</f>
        <v>1168</v>
      </c>
      <c r="K50" s="105"/>
      <c r="L50" s="42">
        <f>SUM(L49,L41)</f>
        <v>179.01</v>
      </c>
    </row>
    <row r="51" spans="1:12" x14ac:dyDescent="0.25">
      <c r="A51" s="43">
        <v>1</v>
      </c>
      <c r="B51" s="18">
        <v>4</v>
      </c>
      <c r="C51" s="10" t="s">
        <v>73</v>
      </c>
      <c r="D51" s="10" t="s">
        <v>9</v>
      </c>
      <c r="E51" s="104" t="s">
        <v>49</v>
      </c>
      <c r="F51" s="98">
        <v>100</v>
      </c>
      <c r="G51" s="98">
        <v>20</v>
      </c>
      <c r="H51" s="98">
        <v>5</v>
      </c>
      <c r="I51" s="98">
        <v>13</v>
      </c>
      <c r="J51" s="99">
        <v>187</v>
      </c>
      <c r="K51" s="105">
        <v>460</v>
      </c>
      <c r="L51" s="46">
        <v>31.98</v>
      </c>
    </row>
    <row r="52" spans="1:12" x14ac:dyDescent="0.25">
      <c r="A52" s="43"/>
      <c r="B52" s="18"/>
      <c r="C52" s="10"/>
      <c r="D52" s="6" t="s">
        <v>6</v>
      </c>
      <c r="E52" s="104" t="s">
        <v>76</v>
      </c>
      <c r="F52" s="98">
        <v>155</v>
      </c>
      <c r="G52" s="98">
        <v>4</v>
      </c>
      <c r="H52" s="98">
        <v>9</v>
      </c>
      <c r="I52" s="98">
        <v>32</v>
      </c>
      <c r="J52" s="99">
        <v>221</v>
      </c>
      <c r="K52" s="105">
        <v>465</v>
      </c>
      <c r="L52" s="46">
        <v>18.72</v>
      </c>
    </row>
    <row r="53" spans="1:12" x14ac:dyDescent="0.25">
      <c r="A53" s="43"/>
      <c r="B53" s="18"/>
      <c r="C53" s="10"/>
      <c r="D53" s="6" t="s">
        <v>11</v>
      </c>
      <c r="E53" s="104" t="s">
        <v>48</v>
      </c>
      <c r="F53" s="98">
        <v>60</v>
      </c>
      <c r="G53" s="98">
        <v>1</v>
      </c>
      <c r="H53" s="98">
        <v>4</v>
      </c>
      <c r="I53" s="98">
        <v>4</v>
      </c>
      <c r="J53" s="99">
        <v>57</v>
      </c>
      <c r="K53" s="105">
        <v>64</v>
      </c>
      <c r="L53" s="46">
        <v>4.1900000000000004</v>
      </c>
    </row>
    <row r="54" spans="1:12" x14ac:dyDescent="0.25">
      <c r="A54" s="36"/>
      <c r="B54" s="64"/>
      <c r="C54" s="154"/>
      <c r="D54" s="10" t="s">
        <v>10</v>
      </c>
      <c r="E54" s="104" t="s">
        <v>51</v>
      </c>
      <c r="F54" s="98">
        <v>200</v>
      </c>
      <c r="G54" s="98">
        <v>2</v>
      </c>
      <c r="H54" s="98">
        <v>0</v>
      </c>
      <c r="I54" s="98">
        <v>41</v>
      </c>
      <c r="J54" s="99">
        <v>17</v>
      </c>
      <c r="K54" s="105">
        <v>639</v>
      </c>
      <c r="L54" s="46">
        <v>9.9</v>
      </c>
    </row>
    <row r="55" spans="1:12" x14ac:dyDescent="0.25">
      <c r="A55" s="36"/>
      <c r="B55" s="64"/>
      <c r="C55" s="154"/>
      <c r="D55" s="10" t="s">
        <v>70</v>
      </c>
      <c r="E55" s="104" t="s">
        <v>40</v>
      </c>
      <c r="F55" s="15">
        <v>30</v>
      </c>
      <c r="G55" s="12">
        <v>2</v>
      </c>
      <c r="H55" s="12">
        <v>0</v>
      </c>
      <c r="I55" s="12">
        <v>15</v>
      </c>
      <c r="J55" s="12">
        <v>71</v>
      </c>
      <c r="K55" s="105"/>
      <c r="L55" s="34">
        <v>1.75</v>
      </c>
    </row>
    <row r="56" spans="1:12" x14ac:dyDescent="0.25">
      <c r="A56" s="36"/>
      <c r="B56" s="64"/>
      <c r="C56" s="154"/>
      <c r="D56" s="10" t="s">
        <v>71</v>
      </c>
      <c r="E56" s="60"/>
      <c r="F56" s="53"/>
      <c r="G56" s="53"/>
      <c r="H56" s="53"/>
      <c r="I56" s="53"/>
      <c r="J56" s="69"/>
      <c r="K56" s="105"/>
      <c r="L56" s="42"/>
    </row>
    <row r="57" spans="1:12" x14ac:dyDescent="0.25">
      <c r="A57" s="36"/>
      <c r="B57" s="64"/>
      <c r="C57" s="154"/>
      <c r="D57" s="17" t="s">
        <v>41</v>
      </c>
      <c r="E57" s="60"/>
      <c r="F57" s="53">
        <f>SUM(F51:F56)</f>
        <v>545</v>
      </c>
      <c r="G57" s="53">
        <f>SUM(G51:G56)</f>
        <v>29</v>
      </c>
      <c r="H57" s="53">
        <f>SUM(H51:H56)</f>
        <v>18</v>
      </c>
      <c r="I57" s="53">
        <f>SUM(I51:I56)</f>
        <v>105</v>
      </c>
      <c r="J57" s="69">
        <f>SUM(J51:J56)</f>
        <v>553</v>
      </c>
      <c r="K57" s="105"/>
      <c r="L57" s="42">
        <f>SUM(L51:L56)</f>
        <v>66.540000000000006</v>
      </c>
    </row>
    <row r="58" spans="1:12" x14ac:dyDescent="0.25">
      <c r="A58" s="43">
        <v>1</v>
      </c>
      <c r="B58" s="18">
        <v>4</v>
      </c>
      <c r="C58" s="10" t="s">
        <v>36</v>
      </c>
      <c r="D58" s="6" t="s">
        <v>11</v>
      </c>
      <c r="E58" s="195" t="s">
        <v>48</v>
      </c>
      <c r="F58" s="98">
        <v>60</v>
      </c>
      <c r="G58" s="98">
        <v>1</v>
      </c>
      <c r="H58" s="98">
        <v>4</v>
      </c>
      <c r="I58" s="98">
        <v>4</v>
      </c>
      <c r="J58" s="99">
        <v>57</v>
      </c>
      <c r="K58" s="105">
        <v>64</v>
      </c>
      <c r="L58" s="46">
        <v>4.1900000000000004</v>
      </c>
    </row>
    <row r="59" spans="1:12" ht="26.25" x14ac:dyDescent="0.25">
      <c r="A59" s="33"/>
      <c r="B59" s="5"/>
      <c r="C59" s="6"/>
      <c r="D59" s="6" t="s">
        <v>8</v>
      </c>
      <c r="E59" s="195" t="s">
        <v>77</v>
      </c>
      <c r="F59" s="15">
        <v>210</v>
      </c>
      <c r="G59" s="12">
        <v>2</v>
      </c>
      <c r="H59" s="12">
        <v>7</v>
      </c>
      <c r="I59" s="12">
        <v>13</v>
      </c>
      <c r="J59" s="12">
        <v>117</v>
      </c>
      <c r="K59" s="105" t="s">
        <v>93</v>
      </c>
      <c r="L59" s="46">
        <v>7.89</v>
      </c>
    </row>
    <row r="60" spans="1:12" x14ac:dyDescent="0.25">
      <c r="A60" s="33"/>
      <c r="B60" s="5"/>
      <c r="C60" s="6"/>
      <c r="D60" s="6" t="s">
        <v>5</v>
      </c>
      <c r="E60" s="104" t="s">
        <v>49</v>
      </c>
      <c r="F60" s="98">
        <v>100</v>
      </c>
      <c r="G60" s="98">
        <v>20</v>
      </c>
      <c r="H60" s="98">
        <v>5</v>
      </c>
      <c r="I60" s="98">
        <v>13</v>
      </c>
      <c r="J60" s="99">
        <v>187</v>
      </c>
      <c r="K60" s="105">
        <v>460</v>
      </c>
      <c r="L60" s="46">
        <v>31.98</v>
      </c>
    </row>
    <row r="61" spans="1:12" x14ac:dyDescent="0.25">
      <c r="A61" s="33"/>
      <c r="B61" s="5"/>
      <c r="C61" s="6"/>
      <c r="D61" s="6" t="s">
        <v>6</v>
      </c>
      <c r="E61" s="104" t="s">
        <v>50</v>
      </c>
      <c r="F61" s="98">
        <v>155</v>
      </c>
      <c r="G61" s="98">
        <v>4</v>
      </c>
      <c r="H61" s="98">
        <v>9</v>
      </c>
      <c r="I61" s="98">
        <v>32</v>
      </c>
      <c r="J61" s="99">
        <v>221</v>
      </c>
      <c r="K61" s="105">
        <v>465</v>
      </c>
      <c r="L61" s="46">
        <v>18.72</v>
      </c>
    </row>
    <row r="62" spans="1:12" x14ac:dyDescent="0.25">
      <c r="A62" s="33"/>
      <c r="B62" s="5"/>
      <c r="C62" s="6"/>
      <c r="D62" s="6" t="s">
        <v>7</v>
      </c>
      <c r="E62" s="104" t="s">
        <v>51</v>
      </c>
      <c r="F62" s="98">
        <v>200</v>
      </c>
      <c r="G62" s="98">
        <v>2</v>
      </c>
      <c r="H62" s="98">
        <v>0</v>
      </c>
      <c r="I62" s="98">
        <v>41</v>
      </c>
      <c r="J62" s="99">
        <v>17</v>
      </c>
      <c r="K62" s="105">
        <v>639</v>
      </c>
      <c r="L62" s="46">
        <v>9.9</v>
      </c>
    </row>
    <row r="63" spans="1:12" x14ac:dyDescent="0.25">
      <c r="A63" s="33"/>
      <c r="B63" s="5"/>
      <c r="C63" s="6"/>
      <c r="D63" s="6" t="s">
        <v>44</v>
      </c>
      <c r="E63" s="104"/>
      <c r="F63" s="98"/>
      <c r="G63" s="98"/>
      <c r="H63" s="98"/>
      <c r="I63" s="98"/>
      <c r="J63" s="99"/>
      <c r="K63" s="105"/>
      <c r="L63" s="46"/>
    </row>
    <row r="64" spans="1:12" x14ac:dyDescent="0.25">
      <c r="A64" s="33"/>
      <c r="B64" s="5"/>
      <c r="C64" s="6"/>
      <c r="D64" s="6" t="s">
        <v>37</v>
      </c>
      <c r="E64" s="104" t="s">
        <v>40</v>
      </c>
      <c r="F64" s="15">
        <v>30</v>
      </c>
      <c r="G64" s="12">
        <v>2</v>
      </c>
      <c r="H64" s="12">
        <v>0</v>
      </c>
      <c r="I64" s="12">
        <v>15</v>
      </c>
      <c r="J64" s="12">
        <v>71</v>
      </c>
      <c r="K64" s="105"/>
      <c r="L64" s="34">
        <v>1.75</v>
      </c>
    </row>
    <row r="65" spans="1:12" x14ac:dyDescent="0.25">
      <c r="A65" s="33"/>
      <c r="B65" s="5"/>
      <c r="C65" s="1"/>
      <c r="D65" s="17" t="s">
        <v>41</v>
      </c>
      <c r="E65" s="104"/>
      <c r="F65" s="172">
        <f>SUM(F58:F64)</f>
        <v>755</v>
      </c>
      <c r="G65" s="19">
        <f>SUM(G58:G64)</f>
        <v>31</v>
      </c>
      <c r="H65" s="19">
        <f>SUM(H58:H64)</f>
        <v>25</v>
      </c>
      <c r="I65" s="19">
        <f>SUM(I58:I64)</f>
        <v>118</v>
      </c>
      <c r="J65" s="19">
        <f>SUM(J58:J64)</f>
        <v>670</v>
      </c>
      <c r="K65" s="54"/>
      <c r="L65" s="42">
        <f>SUM(L58:L64)</f>
        <v>74.430000000000007</v>
      </c>
    </row>
    <row r="66" spans="1:12" x14ac:dyDescent="0.25">
      <c r="A66" s="36">
        <v>1</v>
      </c>
      <c r="B66" s="64">
        <v>4</v>
      </c>
      <c r="C66" s="86" t="s">
        <v>42</v>
      </c>
      <c r="D66" s="87"/>
      <c r="E66" s="104"/>
      <c r="F66" s="172">
        <f>SUM(F65,F57)</f>
        <v>1300</v>
      </c>
      <c r="G66" s="19">
        <f>SUM(G65,G57)</f>
        <v>60</v>
      </c>
      <c r="H66" s="19">
        <f>SUM(H65,H57)</f>
        <v>43</v>
      </c>
      <c r="I66" s="19">
        <f>SUM(I65,I57)</f>
        <v>223</v>
      </c>
      <c r="J66" s="19">
        <f>SUM(J65,J57)</f>
        <v>1223</v>
      </c>
      <c r="K66" s="105"/>
      <c r="L66" s="47">
        <f>SUM(L65,L57)</f>
        <v>140.97000000000003</v>
      </c>
    </row>
    <row r="67" spans="1:12" x14ac:dyDescent="0.25">
      <c r="A67" s="43">
        <v>1</v>
      </c>
      <c r="B67" s="18">
        <v>5</v>
      </c>
      <c r="C67" s="10" t="s">
        <v>73</v>
      </c>
      <c r="D67" s="6" t="s">
        <v>11</v>
      </c>
      <c r="E67" s="195" t="s">
        <v>52</v>
      </c>
      <c r="F67" s="15">
        <v>60</v>
      </c>
      <c r="G67" s="16">
        <v>13</v>
      </c>
      <c r="H67" s="12">
        <v>6</v>
      </c>
      <c r="I67" s="12">
        <v>12</v>
      </c>
      <c r="J67" s="16">
        <v>54</v>
      </c>
      <c r="K67" s="105">
        <v>43</v>
      </c>
      <c r="L67" s="45">
        <v>4.9000000000000004</v>
      </c>
    </row>
    <row r="68" spans="1:12" x14ac:dyDescent="0.25">
      <c r="A68" s="43"/>
      <c r="B68" s="18"/>
      <c r="C68" s="10"/>
      <c r="D68" s="10" t="s">
        <v>9</v>
      </c>
      <c r="E68" s="104" t="s">
        <v>78</v>
      </c>
      <c r="F68" s="15">
        <v>150</v>
      </c>
      <c r="G68" s="11">
        <v>11</v>
      </c>
      <c r="H68" s="11">
        <v>16</v>
      </c>
      <c r="I68" s="11">
        <v>12</v>
      </c>
      <c r="J68" s="11">
        <v>243</v>
      </c>
      <c r="K68" s="105">
        <v>423</v>
      </c>
      <c r="L68" s="40">
        <v>47.96</v>
      </c>
    </row>
    <row r="69" spans="1:12" x14ac:dyDescent="0.25">
      <c r="A69" s="43"/>
      <c r="B69" s="18"/>
      <c r="C69" s="10"/>
      <c r="D69" s="6" t="s">
        <v>6</v>
      </c>
      <c r="E69" s="104" t="s">
        <v>54</v>
      </c>
      <c r="F69" s="15">
        <v>150</v>
      </c>
      <c r="G69" s="12">
        <v>3.03</v>
      </c>
      <c r="H69" s="12">
        <v>4.95</v>
      </c>
      <c r="I69" s="12">
        <v>20</v>
      </c>
      <c r="J69" s="12">
        <v>140</v>
      </c>
      <c r="K69" s="105">
        <v>473</v>
      </c>
      <c r="L69" s="34">
        <v>8.52</v>
      </c>
    </row>
    <row r="70" spans="1:12" x14ac:dyDescent="0.25">
      <c r="A70" s="36"/>
      <c r="B70" s="64"/>
      <c r="C70" s="154"/>
      <c r="D70" s="10" t="s">
        <v>10</v>
      </c>
      <c r="E70" s="104" t="s">
        <v>65</v>
      </c>
      <c r="F70" s="15">
        <v>200</v>
      </c>
      <c r="G70" s="12">
        <v>1</v>
      </c>
      <c r="H70" s="12">
        <v>0</v>
      </c>
      <c r="I70" s="12">
        <v>24</v>
      </c>
      <c r="J70" s="12">
        <v>111</v>
      </c>
      <c r="K70" s="105">
        <v>705</v>
      </c>
      <c r="L70" s="34">
        <v>7.1</v>
      </c>
    </row>
    <row r="71" spans="1:12" x14ac:dyDescent="0.25">
      <c r="A71" s="36"/>
      <c r="B71" s="64"/>
      <c r="C71" s="154"/>
      <c r="D71" s="10" t="s">
        <v>70</v>
      </c>
      <c r="E71" s="104" t="s">
        <v>40</v>
      </c>
      <c r="F71" s="15">
        <v>30</v>
      </c>
      <c r="G71" s="12">
        <v>2</v>
      </c>
      <c r="H71" s="12">
        <v>0</v>
      </c>
      <c r="I71" s="12">
        <v>15</v>
      </c>
      <c r="J71" s="12">
        <v>71</v>
      </c>
      <c r="K71" s="105"/>
      <c r="L71" s="34">
        <v>1.75</v>
      </c>
    </row>
    <row r="72" spans="1:12" x14ac:dyDescent="0.25">
      <c r="A72" s="36"/>
      <c r="B72" s="64"/>
      <c r="C72" s="154"/>
      <c r="D72" s="10" t="s">
        <v>71</v>
      </c>
      <c r="E72" s="104"/>
      <c r="F72" s="172"/>
      <c r="G72" s="19"/>
      <c r="H72" s="19"/>
      <c r="I72" s="19"/>
      <c r="J72" s="19"/>
      <c r="K72" s="105"/>
      <c r="L72" s="47"/>
    </row>
    <row r="73" spans="1:12" x14ac:dyDescent="0.25">
      <c r="A73" s="36"/>
      <c r="B73" s="64"/>
      <c r="C73" s="154"/>
      <c r="D73" s="17" t="s">
        <v>41</v>
      </c>
      <c r="E73" s="104"/>
      <c r="F73" s="172">
        <f>SUM(F67:F72)</f>
        <v>590</v>
      </c>
      <c r="G73" s="19">
        <f>SUM(G67:G72)</f>
        <v>30.03</v>
      </c>
      <c r="H73" s="19">
        <f>SUM(H67:H72)</f>
        <v>26.95</v>
      </c>
      <c r="I73" s="19">
        <f>SUM(I67:I72)</f>
        <v>83</v>
      </c>
      <c r="J73" s="19">
        <f>SUM(J67:J72)</f>
        <v>619</v>
      </c>
      <c r="K73" s="105"/>
      <c r="L73" s="47">
        <f>SUM(L67:L72)</f>
        <v>70.22999999999999</v>
      </c>
    </row>
    <row r="74" spans="1:12" x14ac:dyDescent="0.25">
      <c r="A74" s="43">
        <v>1</v>
      </c>
      <c r="B74" s="18">
        <v>5</v>
      </c>
      <c r="C74" s="10" t="s">
        <v>36</v>
      </c>
      <c r="D74" s="6" t="s">
        <v>11</v>
      </c>
      <c r="E74" s="195" t="s">
        <v>52</v>
      </c>
      <c r="F74" s="15">
        <v>60</v>
      </c>
      <c r="G74" s="16">
        <v>13</v>
      </c>
      <c r="H74" s="12">
        <v>6</v>
      </c>
      <c r="I74" s="12">
        <v>12</v>
      </c>
      <c r="J74" s="16">
        <v>54</v>
      </c>
      <c r="K74" s="105">
        <v>43</v>
      </c>
      <c r="L74" s="45">
        <v>4.9000000000000004</v>
      </c>
    </row>
    <row r="75" spans="1:12" x14ac:dyDescent="0.25">
      <c r="A75" s="33"/>
      <c r="B75" s="5"/>
      <c r="C75" s="6"/>
      <c r="D75" s="6" t="s">
        <v>8</v>
      </c>
      <c r="E75" s="104" t="s">
        <v>79</v>
      </c>
      <c r="F75" s="15">
        <v>200</v>
      </c>
      <c r="G75" s="12">
        <v>2</v>
      </c>
      <c r="H75" s="12">
        <v>4</v>
      </c>
      <c r="I75" s="12">
        <v>15</v>
      </c>
      <c r="J75" s="12">
        <v>106</v>
      </c>
      <c r="K75" s="105" t="s">
        <v>94</v>
      </c>
      <c r="L75" s="46">
        <v>5.12</v>
      </c>
    </row>
    <row r="76" spans="1:12" x14ac:dyDescent="0.25">
      <c r="A76" s="33"/>
      <c r="B76" s="5"/>
      <c r="C76" s="6"/>
      <c r="D76" s="6" t="s">
        <v>5</v>
      </c>
      <c r="E76" s="104" t="s">
        <v>78</v>
      </c>
      <c r="F76" s="15">
        <v>150</v>
      </c>
      <c r="G76" s="11">
        <v>11</v>
      </c>
      <c r="H76" s="11">
        <v>16</v>
      </c>
      <c r="I76" s="11">
        <v>12</v>
      </c>
      <c r="J76" s="11">
        <v>243</v>
      </c>
      <c r="K76" s="105">
        <v>423</v>
      </c>
      <c r="L76" s="40">
        <v>47.96</v>
      </c>
    </row>
    <row r="77" spans="1:12" x14ac:dyDescent="0.25">
      <c r="A77" s="33"/>
      <c r="B77" s="5"/>
      <c r="C77" s="6"/>
      <c r="D77" s="6" t="s">
        <v>6</v>
      </c>
      <c r="E77" s="104" t="s">
        <v>54</v>
      </c>
      <c r="F77" s="15">
        <v>150</v>
      </c>
      <c r="G77" s="12">
        <v>3.03</v>
      </c>
      <c r="H77" s="12">
        <v>4.95</v>
      </c>
      <c r="I77" s="12">
        <v>20</v>
      </c>
      <c r="J77" s="12">
        <v>140</v>
      </c>
      <c r="K77" s="105">
        <v>473</v>
      </c>
      <c r="L77" s="34">
        <v>8.52</v>
      </c>
    </row>
    <row r="78" spans="1:12" x14ac:dyDescent="0.25">
      <c r="A78" s="33"/>
      <c r="B78" s="5"/>
      <c r="C78" s="6"/>
      <c r="D78" s="6" t="s">
        <v>7</v>
      </c>
      <c r="E78" s="104" t="s">
        <v>65</v>
      </c>
      <c r="F78" s="15">
        <v>200</v>
      </c>
      <c r="G78" s="12">
        <v>1</v>
      </c>
      <c r="H78" s="12">
        <v>0</v>
      </c>
      <c r="I78" s="12">
        <v>24</v>
      </c>
      <c r="J78" s="12">
        <v>111</v>
      </c>
      <c r="K78" s="105">
        <v>705</v>
      </c>
      <c r="L78" s="34">
        <v>7.1</v>
      </c>
    </row>
    <row r="79" spans="1:12" x14ac:dyDescent="0.25">
      <c r="A79" s="33"/>
      <c r="B79" s="5"/>
      <c r="C79" s="6"/>
      <c r="D79" s="6" t="s">
        <v>44</v>
      </c>
      <c r="E79" s="104"/>
      <c r="F79" s="15"/>
      <c r="G79" s="12"/>
      <c r="H79" s="12"/>
      <c r="I79" s="12"/>
      <c r="J79" s="12"/>
      <c r="K79" s="105"/>
      <c r="L79" s="34"/>
    </row>
    <row r="80" spans="1:12" x14ac:dyDescent="0.25">
      <c r="A80" s="33"/>
      <c r="B80" s="5"/>
      <c r="C80" s="6"/>
      <c r="D80" s="6" t="s">
        <v>37</v>
      </c>
      <c r="E80" s="104" t="s">
        <v>40</v>
      </c>
      <c r="F80" s="15">
        <v>30</v>
      </c>
      <c r="G80" s="12">
        <v>2</v>
      </c>
      <c r="H80" s="12">
        <v>0</v>
      </c>
      <c r="I80" s="12">
        <v>15</v>
      </c>
      <c r="J80" s="12">
        <v>71</v>
      </c>
      <c r="K80" s="105"/>
      <c r="L80" s="34">
        <v>1.75</v>
      </c>
    </row>
    <row r="81" spans="1:12" x14ac:dyDescent="0.25">
      <c r="A81" s="33"/>
      <c r="B81" s="5"/>
      <c r="C81" s="1"/>
      <c r="D81" s="17" t="s">
        <v>41</v>
      </c>
      <c r="E81" s="104"/>
      <c r="F81" s="172">
        <f>SUM(F74:F80)</f>
        <v>790</v>
      </c>
      <c r="G81" s="100">
        <f>SUM(G74:G80)</f>
        <v>32.03</v>
      </c>
      <c r="H81" s="19">
        <f>SUM(H74:H80)</f>
        <v>30.95</v>
      </c>
      <c r="I81" s="19">
        <f>SUM(I74:I80)</f>
        <v>98</v>
      </c>
      <c r="J81" s="19">
        <f>SUM(J74:J80)</f>
        <v>725</v>
      </c>
      <c r="K81" s="54"/>
      <c r="L81" s="42">
        <f>SUM(L74:L80)</f>
        <v>75.349999999999994</v>
      </c>
    </row>
    <row r="82" spans="1:12" x14ac:dyDescent="0.25">
      <c r="A82" s="36">
        <v>1</v>
      </c>
      <c r="B82" s="64">
        <v>5</v>
      </c>
      <c r="C82" s="86" t="s">
        <v>42</v>
      </c>
      <c r="D82" s="87"/>
      <c r="E82" s="60"/>
      <c r="F82" s="53">
        <f>SUM(F81,F73)</f>
        <v>1380</v>
      </c>
      <c r="G82" s="53">
        <f>SUM(G81,G73)</f>
        <v>62.06</v>
      </c>
      <c r="H82" s="53">
        <f>SUM(H81,H73)</f>
        <v>57.9</v>
      </c>
      <c r="I82" s="53">
        <f>SUM(I81,I73)</f>
        <v>181</v>
      </c>
      <c r="J82" s="69">
        <f>SUM(J81,J73)</f>
        <v>1344</v>
      </c>
      <c r="K82" s="105"/>
      <c r="L82" s="47">
        <f>SUM(L81,L73)</f>
        <v>145.57999999999998</v>
      </c>
    </row>
    <row r="83" spans="1:12" x14ac:dyDescent="0.25">
      <c r="A83" s="48">
        <v>1</v>
      </c>
      <c r="B83" s="1">
        <v>6</v>
      </c>
      <c r="C83" s="10" t="s">
        <v>73</v>
      </c>
      <c r="D83" s="10" t="s">
        <v>9</v>
      </c>
      <c r="E83" s="104" t="s">
        <v>80</v>
      </c>
      <c r="F83" s="98">
        <v>200</v>
      </c>
      <c r="G83" s="98">
        <v>7</v>
      </c>
      <c r="H83" s="98">
        <v>7</v>
      </c>
      <c r="I83" s="98">
        <v>34</v>
      </c>
      <c r="J83" s="99">
        <v>253</v>
      </c>
      <c r="K83" s="105">
        <v>262</v>
      </c>
      <c r="L83" s="32">
        <v>18.62</v>
      </c>
    </row>
    <row r="84" spans="1:12" x14ac:dyDescent="0.25">
      <c r="A84" s="36"/>
      <c r="B84" s="64"/>
      <c r="C84" s="154"/>
      <c r="D84" s="10" t="s">
        <v>10</v>
      </c>
      <c r="E84" s="60"/>
      <c r="F84" s="53"/>
      <c r="G84" s="53"/>
      <c r="H84" s="53"/>
      <c r="I84" s="53"/>
      <c r="J84" s="69"/>
      <c r="K84" s="105"/>
      <c r="L84" s="47"/>
    </row>
    <row r="85" spans="1:12" x14ac:dyDescent="0.25">
      <c r="A85" s="36"/>
      <c r="B85" s="64"/>
      <c r="C85" s="154"/>
      <c r="D85" s="10" t="s">
        <v>70</v>
      </c>
      <c r="E85" s="60" t="s">
        <v>81</v>
      </c>
      <c r="F85" s="98">
        <v>75</v>
      </c>
      <c r="G85" s="98">
        <v>14</v>
      </c>
      <c r="H85" s="98">
        <v>7</v>
      </c>
      <c r="I85" s="98">
        <v>21</v>
      </c>
      <c r="J85" s="99">
        <v>202</v>
      </c>
      <c r="K85" s="105"/>
      <c r="L85" s="32">
        <v>23.9</v>
      </c>
    </row>
    <row r="86" spans="1:12" x14ac:dyDescent="0.25">
      <c r="A86" s="36"/>
      <c r="B86" s="64"/>
      <c r="C86" s="154"/>
      <c r="D86" s="10" t="s">
        <v>71</v>
      </c>
      <c r="E86" s="104" t="s">
        <v>55</v>
      </c>
      <c r="F86" s="98">
        <v>200</v>
      </c>
      <c r="G86" s="98">
        <v>0</v>
      </c>
      <c r="H86" s="98">
        <v>0</v>
      </c>
      <c r="I86" s="98">
        <v>20</v>
      </c>
      <c r="J86" s="99">
        <v>90</v>
      </c>
      <c r="K86" s="105"/>
      <c r="L86" s="32">
        <v>29</v>
      </c>
    </row>
    <row r="87" spans="1:12" x14ac:dyDescent="0.25">
      <c r="A87" s="36"/>
      <c r="B87" s="64"/>
      <c r="C87" s="154"/>
      <c r="D87" s="17" t="s">
        <v>41</v>
      </c>
      <c r="E87" s="104"/>
      <c r="F87" s="53">
        <f>SUM(F83:F86)</f>
        <v>475</v>
      </c>
      <c r="G87" s="53">
        <f>SUM(G83:G86)</f>
        <v>21</v>
      </c>
      <c r="H87" s="53">
        <f>SUM(H83:H86)</f>
        <v>14</v>
      </c>
      <c r="I87" s="53">
        <f>SUM(I83:I86)</f>
        <v>75</v>
      </c>
      <c r="J87" s="69">
        <f>SUM(J83:J86)</f>
        <v>545</v>
      </c>
      <c r="K87" s="105"/>
      <c r="L87" s="47">
        <f>SUM(L83:L86)</f>
        <v>71.52</v>
      </c>
    </row>
    <row r="88" spans="1:12" x14ac:dyDescent="0.25">
      <c r="A88" s="48">
        <v>1</v>
      </c>
      <c r="B88" s="1">
        <v>6</v>
      </c>
      <c r="C88" s="10" t="s">
        <v>36</v>
      </c>
      <c r="D88" s="6" t="s">
        <v>8</v>
      </c>
      <c r="E88" s="104" t="s">
        <v>80</v>
      </c>
      <c r="F88" s="98">
        <v>200</v>
      </c>
      <c r="G88" s="98">
        <v>7</v>
      </c>
      <c r="H88" s="98">
        <v>7</v>
      </c>
      <c r="I88" s="98">
        <v>34</v>
      </c>
      <c r="J88" s="99">
        <v>253</v>
      </c>
      <c r="K88" s="105">
        <v>262</v>
      </c>
      <c r="L88" s="32">
        <v>18.62</v>
      </c>
    </row>
    <row r="89" spans="1:12" x14ac:dyDescent="0.25">
      <c r="A89" s="33"/>
      <c r="B89" s="5"/>
      <c r="C89" s="6"/>
      <c r="D89" s="6" t="s">
        <v>5</v>
      </c>
      <c r="E89" s="104"/>
      <c r="F89" s="15"/>
      <c r="G89" s="12"/>
      <c r="H89" s="12"/>
      <c r="I89" s="12"/>
      <c r="J89" s="12"/>
      <c r="K89" s="105"/>
      <c r="L89" s="34"/>
    </row>
    <row r="90" spans="1:12" x14ac:dyDescent="0.25">
      <c r="A90" s="33"/>
      <c r="B90" s="5"/>
      <c r="C90" s="6"/>
      <c r="D90" s="6" t="s">
        <v>6</v>
      </c>
      <c r="E90" s="104"/>
      <c r="F90" s="15"/>
      <c r="G90" s="12"/>
      <c r="H90" s="12"/>
      <c r="I90" s="12"/>
      <c r="J90" s="12"/>
      <c r="K90" s="105"/>
      <c r="L90" s="34"/>
    </row>
    <row r="91" spans="1:12" x14ac:dyDescent="0.25">
      <c r="A91" s="33"/>
      <c r="B91" s="5"/>
      <c r="C91" s="6"/>
      <c r="D91" s="6" t="s">
        <v>7</v>
      </c>
      <c r="E91" s="104" t="s">
        <v>55</v>
      </c>
      <c r="F91" s="98">
        <v>200</v>
      </c>
      <c r="G91" s="98">
        <v>0</v>
      </c>
      <c r="H91" s="98">
        <v>0</v>
      </c>
      <c r="I91" s="98">
        <v>20</v>
      </c>
      <c r="J91" s="99">
        <v>90</v>
      </c>
      <c r="K91" s="105"/>
      <c r="L91" s="32">
        <v>29</v>
      </c>
    </row>
    <row r="92" spans="1:12" x14ac:dyDescent="0.25">
      <c r="A92" s="33"/>
      <c r="B92" s="5"/>
      <c r="C92" s="6"/>
      <c r="D92" s="6" t="s">
        <v>44</v>
      </c>
      <c r="E92" s="60" t="s">
        <v>81</v>
      </c>
      <c r="F92" s="98">
        <v>75</v>
      </c>
      <c r="G92" s="98">
        <v>14</v>
      </c>
      <c r="H92" s="98">
        <v>7</v>
      </c>
      <c r="I92" s="98">
        <v>21</v>
      </c>
      <c r="J92" s="99">
        <v>202</v>
      </c>
      <c r="K92" s="105"/>
      <c r="L92" s="32">
        <v>23.9</v>
      </c>
    </row>
    <row r="93" spans="1:12" x14ac:dyDescent="0.25">
      <c r="A93" s="33"/>
      <c r="B93" s="5"/>
      <c r="C93" s="6"/>
      <c r="D93" s="6" t="s">
        <v>37</v>
      </c>
      <c r="E93" s="104"/>
      <c r="F93" s="15"/>
      <c r="G93" s="11"/>
      <c r="H93" s="11"/>
      <c r="I93" s="11"/>
      <c r="J93" s="11"/>
      <c r="K93" s="105"/>
      <c r="L93" s="34"/>
    </row>
    <row r="94" spans="1:12" x14ac:dyDescent="0.25">
      <c r="A94" s="33"/>
      <c r="B94" s="5"/>
      <c r="C94" s="1"/>
      <c r="D94" s="17" t="s">
        <v>41</v>
      </c>
      <c r="E94" s="104"/>
      <c r="F94" s="172">
        <f>SUM(F88:F93)</f>
        <v>475</v>
      </c>
      <c r="G94" s="19">
        <f>SUM(G88:G93)</f>
        <v>21</v>
      </c>
      <c r="H94" s="19">
        <f>SUM(H88:H93)</f>
        <v>14</v>
      </c>
      <c r="I94" s="19">
        <f>SUM(I88:I93)</f>
        <v>75</v>
      </c>
      <c r="J94" s="19">
        <f>SUM(J88:J93)</f>
        <v>545</v>
      </c>
      <c r="K94" s="54"/>
      <c r="L94" s="37">
        <f>SUM(L88:L93)</f>
        <v>71.52000000000001</v>
      </c>
    </row>
    <row r="95" spans="1:12" x14ac:dyDescent="0.25">
      <c r="A95" s="36">
        <v>1</v>
      </c>
      <c r="B95" s="64">
        <v>6</v>
      </c>
      <c r="C95" s="86" t="s">
        <v>42</v>
      </c>
      <c r="D95" s="87"/>
      <c r="E95" s="60"/>
      <c r="F95" s="53">
        <f>SUM(F94,F87)</f>
        <v>950</v>
      </c>
      <c r="G95" s="53">
        <f>SUM(G94,G87)</f>
        <v>42</v>
      </c>
      <c r="H95" s="53">
        <f>SUM(H94,H87)</f>
        <v>28</v>
      </c>
      <c r="I95" s="53">
        <f>SUM(I94,I87)</f>
        <v>150</v>
      </c>
      <c r="J95" s="69">
        <f>SUM(J94,J87)</f>
        <v>1090</v>
      </c>
      <c r="K95" s="105"/>
      <c r="L95" s="47">
        <f>SUM(L94,L87)</f>
        <v>143.04000000000002</v>
      </c>
    </row>
    <row r="96" spans="1:12" x14ac:dyDescent="0.25">
      <c r="A96" s="43">
        <v>2</v>
      </c>
      <c r="B96" s="18">
        <v>1</v>
      </c>
      <c r="C96" s="10" t="s">
        <v>73</v>
      </c>
      <c r="D96" s="6" t="s">
        <v>11</v>
      </c>
      <c r="E96" s="6" t="s">
        <v>57</v>
      </c>
      <c r="F96" s="98">
        <v>60</v>
      </c>
      <c r="G96" s="98">
        <v>1</v>
      </c>
      <c r="H96" s="98">
        <v>0</v>
      </c>
      <c r="I96" s="98">
        <v>2</v>
      </c>
      <c r="J96" s="99">
        <v>13</v>
      </c>
      <c r="K96" s="105">
        <v>12</v>
      </c>
      <c r="L96" s="32">
        <v>15.86</v>
      </c>
    </row>
    <row r="97" spans="1:12" x14ac:dyDescent="0.25">
      <c r="A97" s="43"/>
      <c r="B97" s="18"/>
      <c r="C97" s="10"/>
      <c r="D97" s="10" t="s">
        <v>9</v>
      </c>
      <c r="E97" s="104" t="s">
        <v>38</v>
      </c>
      <c r="F97" s="98">
        <v>100</v>
      </c>
      <c r="G97" s="98">
        <v>15</v>
      </c>
      <c r="H97" s="98">
        <v>12</v>
      </c>
      <c r="I97" s="98">
        <v>13</v>
      </c>
      <c r="J97" s="99">
        <v>218</v>
      </c>
      <c r="K97" s="105">
        <v>416</v>
      </c>
      <c r="L97" s="32">
        <v>53.23</v>
      </c>
    </row>
    <row r="98" spans="1:12" ht="26.25" x14ac:dyDescent="0.25">
      <c r="A98" s="43"/>
      <c r="B98" s="18"/>
      <c r="C98" s="10"/>
      <c r="D98" s="103" t="s">
        <v>6</v>
      </c>
      <c r="E98" s="195" t="s">
        <v>82</v>
      </c>
      <c r="F98" s="98">
        <v>180</v>
      </c>
      <c r="G98" s="98">
        <v>8</v>
      </c>
      <c r="H98" s="98">
        <v>10</v>
      </c>
      <c r="I98" s="98">
        <v>32</v>
      </c>
      <c r="J98" s="99">
        <v>227</v>
      </c>
      <c r="K98" s="105">
        <v>44</v>
      </c>
      <c r="L98" s="32">
        <v>9.41</v>
      </c>
    </row>
    <row r="99" spans="1:12" x14ac:dyDescent="0.25">
      <c r="A99" s="36"/>
      <c r="B99" s="64"/>
      <c r="C99" s="154"/>
      <c r="D99" s="10" t="s">
        <v>10</v>
      </c>
      <c r="E99" s="104" t="s">
        <v>56</v>
      </c>
      <c r="F99" s="98">
        <v>200</v>
      </c>
      <c r="G99" s="98">
        <v>0</v>
      </c>
      <c r="H99" s="98">
        <v>0</v>
      </c>
      <c r="I99" s="98">
        <v>14</v>
      </c>
      <c r="J99" s="99">
        <v>53</v>
      </c>
      <c r="K99" s="105">
        <v>628</v>
      </c>
      <c r="L99" s="32">
        <v>2.48</v>
      </c>
    </row>
    <row r="100" spans="1:12" x14ac:dyDescent="0.25">
      <c r="A100" s="36"/>
      <c r="B100" s="64"/>
      <c r="C100" s="154"/>
      <c r="D100" s="10" t="s">
        <v>70</v>
      </c>
      <c r="E100" s="104" t="s">
        <v>40</v>
      </c>
      <c r="F100" s="98">
        <v>30</v>
      </c>
      <c r="G100" s="98">
        <v>2</v>
      </c>
      <c r="H100" s="98">
        <v>0</v>
      </c>
      <c r="I100" s="98">
        <v>15</v>
      </c>
      <c r="J100" s="99">
        <v>71</v>
      </c>
      <c r="K100" s="105"/>
      <c r="L100" s="32">
        <v>1.75</v>
      </c>
    </row>
    <row r="101" spans="1:12" x14ac:dyDescent="0.25">
      <c r="A101" s="36"/>
      <c r="B101" s="64"/>
      <c r="C101" s="154"/>
      <c r="D101" s="10" t="s">
        <v>71</v>
      </c>
      <c r="E101" s="60"/>
      <c r="F101" s="53"/>
      <c r="G101" s="53"/>
      <c r="H101" s="53"/>
      <c r="I101" s="53"/>
      <c r="J101" s="69"/>
      <c r="K101" s="105"/>
      <c r="L101" s="47"/>
    </row>
    <row r="102" spans="1:12" x14ac:dyDescent="0.25">
      <c r="A102" s="36"/>
      <c r="B102" s="64"/>
      <c r="C102" s="154"/>
      <c r="D102" s="17" t="s">
        <v>41</v>
      </c>
      <c r="E102" s="60"/>
      <c r="F102" s="53">
        <f>SUM(F96:F101)</f>
        <v>570</v>
      </c>
      <c r="G102" s="53">
        <f>SUM(G96:G101)</f>
        <v>26</v>
      </c>
      <c r="H102" s="53">
        <f>SUM(H96:H101)</f>
        <v>22</v>
      </c>
      <c r="I102" s="53">
        <f>SUM(I96:I101)</f>
        <v>76</v>
      </c>
      <c r="J102" s="69">
        <f>SUM(J96:J101)</f>
        <v>582</v>
      </c>
      <c r="K102" s="105"/>
      <c r="L102" s="47">
        <f>SUM(L96:L101)</f>
        <v>82.73</v>
      </c>
    </row>
    <row r="103" spans="1:12" x14ac:dyDescent="0.25">
      <c r="A103" s="43">
        <v>2</v>
      </c>
      <c r="B103" s="18">
        <v>1</v>
      </c>
      <c r="C103" s="10" t="s">
        <v>36</v>
      </c>
      <c r="D103" s="6" t="s">
        <v>11</v>
      </c>
      <c r="E103" s="6" t="s">
        <v>57</v>
      </c>
      <c r="F103" s="98">
        <v>60</v>
      </c>
      <c r="G103" s="98">
        <v>1</v>
      </c>
      <c r="H103" s="98">
        <v>0</v>
      </c>
      <c r="I103" s="98">
        <v>2</v>
      </c>
      <c r="J103" s="99">
        <v>13</v>
      </c>
      <c r="K103" s="105">
        <v>12</v>
      </c>
      <c r="L103" s="32">
        <v>15.86</v>
      </c>
    </row>
    <row r="104" spans="1:12" x14ac:dyDescent="0.25">
      <c r="A104" s="43"/>
      <c r="B104" s="18"/>
      <c r="C104" s="10"/>
      <c r="D104" s="6" t="s">
        <v>8</v>
      </c>
      <c r="E104" s="104" t="s">
        <v>35</v>
      </c>
      <c r="F104" s="15">
        <v>200</v>
      </c>
      <c r="G104" s="12">
        <v>5</v>
      </c>
      <c r="H104" s="12">
        <v>4</v>
      </c>
      <c r="I104" s="12">
        <v>16</v>
      </c>
      <c r="J104" s="12">
        <v>118</v>
      </c>
      <c r="K104" s="105">
        <v>138</v>
      </c>
      <c r="L104" s="34">
        <v>2.84</v>
      </c>
    </row>
    <row r="105" spans="1:12" x14ac:dyDescent="0.25">
      <c r="A105" s="33"/>
      <c r="B105" s="5"/>
      <c r="C105" s="6"/>
      <c r="D105" s="6" t="s">
        <v>5</v>
      </c>
      <c r="E105" s="104" t="s">
        <v>38</v>
      </c>
      <c r="F105" s="98">
        <v>100</v>
      </c>
      <c r="G105" s="98">
        <v>15</v>
      </c>
      <c r="H105" s="98">
        <v>12</v>
      </c>
      <c r="I105" s="98">
        <v>13</v>
      </c>
      <c r="J105" s="99">
        <v>218</v>
      </c>
      <c r="K105" s="105">
        <v>416</v>
      </c>
      <c r="L105" s="32">
        <v>53.23</v>
      </c>
    </row>
    <row r="106" spans="1:12" ht="26.25" x14ac:dyDescent="0.25">
      <c r="A106" s="33"/>
      <c r="B106" s="5"/>
      <c r="C106" s="6"/>
      <c r="D106" s="103" t="s">
        <v>6</v>
      </c>
      <c r="E106" s="195" t="s">
        <v>82</v>
      </c>
      <c r="F106" s="98">
        <v>180</v>
      </c>
      <c r="G106" s="98">
        <v>8</v>
      </c>
      <c r="H106" s="98">
        <v>10</v>
      </c>
      <c r="I106" s="98">
        <v>32</v>
      </c>
      <c r="J106" s="99">
        <v>227</v>
      </c>
      <c r="K106" s="105">
        <v>44</v>
      </c>
      <c r="L106" s="32">
        <v>9.41</v>
      </c>
    </row>
    <row r="107" spans="1:12" x14ac:dyDescent="0.25">
      <c r="A107" s="33"/>
      <c r="B107" s="5"/>
      <c r="C107" s="6"/>
      <c r="D107" s="6" t="s">
        <v>7</v>
      </c>
      <c r="E107" s="104" t="s">
        <v>56</v>
      </c>
      <c r="F107" s="98">
        <v>200</v>
      </c>
      <c r="G107" s="98">
        <v>0</v>
      </c>
      <c r="H107" s="98">
        <v>0</v>
      </c>
      <c r="I107" s="98">
        <v>14</v>
      </c>
      <c r="J107" s="99">
        <v>53</v>
      </c>
      <c r="K107" s="105">
        <v>628</v>
      </c>
      <c r="L107" s="32">
        <v>2.48</v>
      </c>
    </row>
    <row r="108" spans="1:12" x14ac:dyDescent="0.25">
      <c r="A108" s="33"/>
      <c r="B108" s="5"/>
      <c r="C108" s="6"/>
      <c r="D108" s="6" t="s">
        <v>44</v>
      </c>
      <c r="E108" s="104"/>
      <c r="F108" s="15"/>
      <c r="G108" s="12"/>
      <c r="H108" s="12"/>
      <c r="I108" s="12"/>
      <c r="J108" s="12"/>
      <c r="K108" s="105"/>
      <c r="L108" s="34"/>
    </row>
    <row r="109" spans="1:12" x14ac:dyDescent="0.25">
      <c r="A109" s="33"/>
      <c r="B109" s="5"/>
      <c r="C109" s="6"/>
      <c r="D109" s="6" t="s">
        <v>37</v>
      </c>
      <c r="E109" s="104" t="s">
        <v>40</v>
      </c>
      <c r="F109" s="98">
        <v>30</v>
      </c>
      <c r="G109" s="98">
        <v>2</v>
      </c>
      <c r="H109" s="98">
        <v>0</v>
      </c>
      <c r="I109" s="98">
        <v>15</v>
      </c>
      <c r="J109" s="99">
        <v>71</v>
      </c>
      <c r="K109" s="105"/>
      <c r="L109" s="32">
        <v>1.75</v>
      </c>
    </row>
    <row r="110" spans="1:12" x14ac:dyDescent="0.25">
      <c r="A110" s="33"/>
      <c r="B110" s="5"/>
      <c r="C110" s="1"/>
      <c r="D110" s="17" t="s">
        <v>41</v>
      </c>
      <c r="E110" s="104"/>
      <c r="F110" s="172">
        <f>SUM(F103:F109)</f>
        <v>770</v>
      </c>
      <c r="G110" s="19">
        <f>SUM(G104:G109)</f>
        <v>30</v>
      </c>
      <c r="H110" s="19">
        <f>SUM(H103:H109)</f>
        <v>26</v>
      </c>
      <c r="I110" s="19">
        <f>SUM(I103:I109)</f>
        <v>92</v>
      </c>
      <c r="J110" s="19">
        <f>SUM(J103:J109)</f>
        <v>700</v>
      </c>
      <c r="K110" s="54"/>
      <c r="L110" s="42">
        <f>SUM(L103:L109)</f>
        <v>85.57</v>
      </c>
    </row>
    <row r="111" spans="1:12" x14ac:dyDescent="0.25">
      <c r="A111" s="49">
        <v>2</v>
      </c>
      <c r="B111" s="65">
        <v>1</v>
      </c>
      <c r="C111" s="86" t="s">
        <v>42</v>
      </c>
      <c r="D111" s="87"/>
      <c r="E111" s="60"/>
      <c r="F111" s="53">
        <f>SUM(F110,F102)</f>
        <v>1340</v>
      </c>
      <c r="G111" s="53">
        <v>56</v>
      </c>
      <c r="H111" s="53">
        <f>SUM(H110,H102)</f>
        <v>48</v>
      </c>
      <c r="I111" s="53">
        <f>SUM(I110,I102)</f>
        <v>168</v>
      </c>
      <c r="J111" s="69">
        <f>SUM(J110,J102)</f>
        <v>1282</v>
      </c>
      <c r="K111" s="105"/>
      <c r="L111" s="47">
        <f>SUM(L110,L102)</f>
        <v>168.3</v>
      </c>
    </row>
    <row r="112" spans="1:12" ht="26.25" x14ac:dyDescent="0.25">
      <c r="A112" s="43">
        <v>2</v>
      </c>
      <c r="B112" s="18">
        <v>2</v>
      </c>
      <c r="C112" s="10" t="s">
        <v>73</v>
      </c>
      <c r="D112" s="10" t="s">
        <v>9</v>
      </c>
      <c r="E112" s="195" t="s">
        <v>83</v>
      </c>
      <c r="F112" s="98">
        <v>205</v>
      </c>
      <c r="G112" s="98">
        <v>6</v>
      </c>
      <c r="H112" s="98">
        <v>4</v>
      </c>
      <c r="I112" s="98">
        <v>48</v>
      </c>
      <c r="J112" s="99">
        <v>225</v>
      </c>
      <c r="K112" s="105" t="s">
        <v>66</v>
      </c>
      <c r="L112" s="32">
        <v>20.22</v>
      </c>
    </row>
    <row r="113" spans="1:12" x14ac:dyDescent="0.25">
      <c r="A113" s="49"/>
      <c r="B113" s="65"/>
      <c r="C113" s="154"/>
      <c r="D113" s="10" t="s">
        <v>10</v>
      </c>
      <c r="E113" s="104" t="s">
        <v>58</v>
      </c>
      <c r="F113" s="98">
        <v>200</v>
      </c>
      <c r="G113" s="98">
        <v>3</v>
      </c>
      <c r="H113" s="98">
        <v>2</v>
      </c>
      <c r="I113" s="98">
        <v>20</v>
      </c>
      <c r="J113" s="99">
        <v>101</v>
      </c>
      <c r="K113" s="105">
        <v>692</v>
      </c>
      <c r="L113" s="32">
        <v>9.61</v>
      </c>
    </row>
    <row r="114" spans="1:12" x14ac:dyDescent="0.25">
      <c r="A114" s="49"/>
      <c r="B114" s="65"/>
      <c r="C114" s="154"/>
      <c r="D114" s="10" t="s">
        <v>70</v>
      </c>
      <c r="E114" s="104" t="s">
        <v>84</v>
      </c>
      <c r="F114" s="98">
        <v>60</v>
      </c>
      <c r="G114" s="98">
        <v>10</v>
      </c>
      <c r="H114" s="98">
        <v>2</v>
      </c>
      <c r="I114" s="98">
        <v>31</v>
      </c>
      <c r="J114" s="99">
        <v>188</v>
      </c>
      <c r="K114" s="105" t="s">
        <v>86</v>
      </c>
      <c r="L114" s="32">
        <v>27.4</v>
      </c>
    </row>
    <row r="115" spans="1:12" x14ac:dyDescent="0.25">
      <c r="A115" s="49"/>
      <c r="B115" s="65"/>
      <c r="C115" s="154"/>
      <c r="D115" s="10"/>
      <c r="E115" s="104" t="s">
        <v>85</v>
      </c>
      <c r="F115" s="98">
        <v>100</v>
      </c>
      <c r="G115" s="98">
        <v>4</v>
      </c>
      <c r="H115" s="98">
        <v>8</v>
      </c>
      <c r="I115" s="98">
        <v>55</v>
      </c>
      <c r="J115" s="99">
        <v>308</v>
      </c>
      <c r="K115" s="105"/>
      <c r="L115" s="32">
        <v>31</v>
      </c>
    </row>
    <row r="116" spans="1:12" x14ac:dyDescent="0.25">
      <c r="A116" s="49"/>
      <c r="B116" s="65"/>
      <c r="C116" s="154"/>
      <c r="D116" s="10" t="s">
        <v>71</v>
      </c>
      <c r="E116" s="60"/>
      <c r="F116" s="53"/>
      <c r="G116" s="53"/>
      <c r="H116" s="53"/>
      <c r="I116" s="53"/>
      <c r="J116" s="69"/>
      <c r="K116" s="105"/>
      <c r="L116" s="47"/>
    </row>
    <row r="117" spans="1:12" x14ac:dyDescent="0.25">
      <c r="A117" s="49"/>
      <c r="B117" s="65"/>
      <c r="C117" s="154"/>
      <c r="D117" s="17" t="s">
        <v>41</v>
      </c>
      <c r="E117" s="60"/>
      <c r="F117" s="53">
        <f>SUM(F112:F116)</f>
        <v>565</v>
      </c>
      <c r="G117" s="53">
        <f>SUM(G112:G116)</f>
        <v>23</v>
      </c>
      <c r="H117" s="53">
        <f>SUM(H112:H116)</f>
        <v>16</v>
      </c>
      <c r="I117" s="53">
        <f>SUM(I112:I116)</f>
        <v>154</v>
      </c>
      <c r="J117" s="69">
        <f>SUM(J112:J116)</f>
        <v>822</v>
      </c>
      <c r="K117" s="105"/>
      <c r="L117" s="47">
        <f>SUM(L112:L116)</f>
        <v>88.22999999999999</v>
      </c>
    </row>
    <row r="118" spans="1:12" x14ac:dyDescent="0.25">
      <c r="A118" s="43">
        <v>2</v>
      </c>
      <c r="B118" s="18">
        <v>2</v>
      </c>
      <c r="C118" s="10" t="s">
        <v>36</v>
      </c>
      <c r="D118" s="6" t="s">
        <v>11</v>
      </c>
      <c r="E118" s="104"/>
      <c r="F118" s="15"/>
      <c r="G118" s="12"/>
      <c r="H118" s="12"/>
      <c r="I118" s="12"/>
      <c r="J118" s="12"/>
      <c r="K118" s="105"/>
      <c r="L118" s="46"/>
    </row>
    <row r="119" spans="1:12" x14ac:dyDescent="0.25">
      <c r="A119" s="43"/>
      <c r="B119" s="18"/>
      <c r="C119" s="10"/>
      <c r="D119" s="6" t="s">
        <v>8</v>
      </c>
      <c r="E119" s="104" t="s">
        <v>87</v>
      </c>
      <c r="F119" s="15">
        <v>210</v>
      </c>
      <c r="G119" s="12">
        <v>2</v>
      </c>
      <c r="H119" s="12">
        <v>6</v>
      </c>
      <c r="I119" s="12">
        <v>10</v>
      </c>
      <c r="J119" s="12">
        <v>100</v>
      </c>
      <c r="K119" s="105" t="s">
        <v>91</v>
      </c>
      <c r="L119" s="46">
        <v>7.41</v>
      </c>
    </row>
    <row r="120" spans="1:12" ht="26.25" x14ac:dyDescent="0.25">
      <c r="A120" s="48"/>
      <c r="B120" s="1"/>
      <c r="C120" s="6"/>
      <c r="D120" s="103" t="s">
        <v>5</v>
      </c>
      <c r="E120" s="195" t="s">
        <v>83</v>
      </c>
      <c r="F120" s="98">
        <v>205</v>
      </c>
      <c r="G120" s="98">
        <v>6</v>
      </c>
      <c r="H120" s="98">
        <v>4</v>
      </c>
      <c r="I120" s="98">
        <v>48</v>
      </c>
      <c r="J120" s="99">
        <v>225</v>
      </c>
      <c r="K120" s="105" t="s">
        <v>66</v>
      </c>
      <c r="L120" s="32">
        <v>20.22</v>
      </c>
    </row>
    <row r="121" spans="1:12" x14ac:dyDescent="0.25">
      <c r="A121" s="48"/>
      <c r="B121" s="1"/>
      <c r="C121" s="6"/>
      <c r="D121" s="103" t="s">
        <v>6</v>
      </c>
      <c r="E121" s="195"/>
      <c r="F121" s="15"/>
      <c r="G121" s="11"/>
      <c r="H121" s="11"/>
      <c r="I121" s="11"/>
      <c r="J121" s="11"/>
      <c r="K121" s="105"/>
      <c r="L121" s="34"/>
    </row>
    <row r="122" spans="1:12" x14ac:dyDescent="0.25">
      <c r="A122" s="48"/>
      <c r="B122" s="1"/>
      <c r="C122" s="6"/>
      <c r="D122" s="6" t="s">
        <v>7</v>
      </c>
      <c r="E122" s="104" t="s">
        <v>58</v>
      </c>
      <c r="F122" s="98">
        <v>200</v>
      </c>
      <c r="G122" s="98">
        <v>3</v>
      </c>
      <c r="H122" s="98">
        <v>2</v>
      </c>
      <c r="I122" s="98">
        <v>20</v>
      </c>
      <c r="J122" s="99">
        <v>101</v>
      </c>
      <c r="K122" s="105">
        <v>692</v>
      </c>
      <c r="L122" s="32">
        <v>9.61</v>
      </c>
    </row>
    <row r="123" spans="1:12" x14ac:dyDescent="0.25">
      <c r="A123" s="50"/>
      <c r="B123" s="21"/>
      <c r="C123" s="60"/>
      <c r="D123" s="6" t="s">
        <v>44</v>
      </c>
      <c r="E123" s="104" t="s">
        <v>84</v>
      </c>
      <c r="F123" s="98">
        <v>60</v>
      </c>
      <c r="G123" s="98">
        <v>10</v>
      </c>
      <c r="H123" s="98">
        <v>2</v>
      </c>
      <c r="I123" s="98">
        <v>31</v>
      </c>
      <c r="J123" s="99">
        <v>188</v>
      </c>
      <c r="K123" s="105" t="s">
        <v>86</v>
      </c>
      <c r="L123" s="32">
        <v>27.4</v>
      </c>
    </row>
    <row r="124" spans="1:12" x14ac:dyDescent="0.25">
      <c r="A124" s="50"/>
      <c r="B124" s="21"/>
      <c r="C124" s="60"/>
      <c r="D124" s="6"/>
      <c r="E124" s="104" t="s">
        <v>85</v>
      </c>
      <c r="F124" s="98">
        <v>100</v>
      </c>
      <c r="G124" s="98">
        <v>4</v>
      </c>
      <c r="H124" s="98">
        <v>8</v>
      </c>
      <c r="I124" s="98">
        <v>55</v>
      </c>
      <c r="J124" s="99">
        <v>308</v>
      </c>
      <c r="K124" s="105"/>
      <c r="L124" s="32">
        <v>31</v>
      </c>
    </row>
    <row r="125" spans="1:12" x14ac:dyDescent="0.25">
      <c r="A125" s="48"/>
      <c r="B125" s="1"/>
      <c r="C125" s="6"/>
      <c r="D125" s="6" t="s">
        <v>37</v>
      </c>
      <c r="E125" s="104" t="s">
        <v>40</v>
      </c>
      <c r="F125" s="15">
        <v>30</v>
      </c>
      <c r="G125" s="12">
        <v>2.4</v>
      </c>
      <c r="H125" s="12">
        <v>0</v>
      </c>
      <c r="I125" s="12">
        <v>15</v>
      </c>
      <c r="J125" s="12">
        <v>71</v>
      </c>
      <c r="K125" s="105"/>
      <c r="L125" s="40">
        <v>1.75</v>
      </c>
    </row>
    <row r="126" spans="1:12" x14ac:dyDescent="0.25">
      <c r="A126" s="48"/>
      <c r="B126" s="1"/>
      <c r="C126" s="1"/>
      <c r="D126" s="17" t="s">
        <v>41</v>
      </c>
      <c r="E126" s="104"/>
      <c r="F126" s="172">
        <f>SUM(F118:F125)</f>
        <v>805</v>
      </c>
      <c r="G126" s="28">
        <f>SUM(G118:G125)</f>
        <v>27.4</v>
      </c>
      <c r="H126" s="28">
        <f>SUM(H119:H125)</f>
        <v>22</v>
      </c>
      <c r="I126" s="28">
        <f>SUM(I119:I125)</f>
        <v>179</v>
      </c>
      <c r="J126" s="28">
        <f>SUM(J119:J125)</f>
        <v>993</v>
      </c>
      <c r="K126" s="54"/>
      <c r="L126" s="37">
        <f>SUM(L119:L125)</f>
        <v>97.389999999999986</v>
      </c>
    </row>
    <row r="127" spans="1:12" x14ac:dyDescent="0.25">
      <c r="A127" s="49">
        <v>2</v>
      </c>
      <c r="B127" s="65">
        <v>2</v>
      </c>
      <c r="C127" s="86" t="s">
        <v>42</v>
      </c>
      <c r="D127" s="87"/>
      <c r="E127" s="104"/>
      <c r="F127" s="160">
        <f>SUM(F126,F117)</f>
        <v>1370</v>
      </c>
      <c r="G127" s="19">
        <f>SUM(G126,G117)</f>
        <v>50.4</v>
      </c>
      <c r="H127" s="19">
        <f>SUM(H126,H117)</f>
        <v>38</v>
      </c>
      <c r="I127" s="19">
        <f>SUM(I126,I117)</f>
        <v>333</v>
      </c>
      <c r="J127" s="19">
        <f>SUM(J126,J117)</f>
        <v>1815</v>
      </c>
      <c r="K127" s="105"/>
      <c r="L127" s="42">
        <f>SUM(L126,L117)</f>
        <v>185.61999999999998</v>
      </c>
    </row>
    <row r="128" spans="1:12" x14ac:dyDescent="0.25">
      <c r="A128" s="43">
        <v>2</v>
      </c>
      <c r="B128" s="18">
        <v>3</v>
      </c>
      <c r="C128" s="10" t="s">
        <v>73</v>
      </c>
      <c r="D128" s="6" t="s">
        <v>11</v>
      </c>
      <c r="E128" s="104" t="s">
        <v>45</v>
      </c>
      <c r="F128" s="16">
        <v>60</v>
      </c>
      <c r="G128" s="11">
        <v>1</v>
      </c>
      <c r="H128" s="11">
        <v>0</v>
      </c>
      <c r="I128" s="11">
        <v>2</v>
      </c>
      <c r="J128" s="11">
        <v>9</v>
      </c>
      <c r="K128" s="105">
        <v>12</v>
      </c>
      <c r="L128" s="46">
        <v>17.079999999999998</v>
      </c>
    </row>
    <row r="129" spans="1:12" x14ac:dyDescent="0.25">
      <c r="A129" s="49"/>
      <c r="B129" s="65"/>
      <c r="C129" s="154"/>
      <c r="D129" s="10" t="s">
        <v>9</v>
      </c>
      <c r="E129" s="196" t="s">
        <v>59</v>
      </c>
      <c r="F129" s="16">
        <v>125</v>
      </c>
      <c r="G129" s="11">
        <v>12</v>
      </c>
      <c r="H129" s="11">
        <v>8</v>
      </c>
      <c r="I129" s="11">
        <v>14</v>
      </c>
      <c r="J129" s="11">
        <v>239</v>
      </c>
      <c r="K129" s="105">
        <v>401</v>
      </c>
      <c r="L129" s="46">
        <v>56.37</v>
      </c>
    </row>
    <row r="130" spans="1:12" x14ac:dyDescent="0.25">
      <c r="A130" s="49"/>
      <c r="B130" s="65"/>
      <c r="C130" s="154"/>
      <c r="D130" s="103" t="s">
        <v>6</v>
      </c>
      <c r="E130" s="195" t="s">
        <v>39</v>
      </c>
      <c r="F130" s="16">
        <v>150</v>
      </c>
      <c r="G130" s="11">
        <v>5</v>
      </c>
      <c r="H130" s="11">
        <v>4</v>
      </c>
      <c r="I130" s="11">
        <v>32</v>
      </c>
      <c r="J130" s="11">
        <v>188</v>
      </c>
      <c r="K130" s="105">
        <v>469</v>
      </c>
      <c r="L130" s="46">
        <v>7.61</v>
      </c>
    </row>
    <row r="131" spans="1:12" x14ac:dyDescent="0.25">
      <c r="A131" s="49"/>
      <c r="B131" s="65"/>
      <c r="C131" s="154"/>
      <c r="D131" s="10" t="s">
        <v>10</v>
      </c>
      <c r="E131" s="104" t="s">
        <v>60</v>
      </c>
      <c r="F131" s="16">
        <v>200</v>
      </c>
      <c r="G131" s="11">
        <v>0</v>
      </c>
      <c r="H131" s="11">
        <v>0</v>
      </c>
      <c r="I131" s="11">
        <v>28</v>
      </c>
      <c r="J131" s="11">
        <v>109</v>
      </c>
      <c r="K131" s="105">
        <v>585</v>
      </c>
      <c r="L131" s="46">
        <v>6.34</v>
      </c>
    </row>
    <row r="132" spans="1:12" x14ac:dyDescent="0.25">
      <c r="A132" s="49"/>
      <c r="B132" s="65"/>
      <c r="C132" s="154"/>
      <c r="D132" s="10" t="s">
        <v>70</v>
      </c>
      <c r="E132" s="104" t="s">
        <v>40</v>
      </c>
      <c r="F132" s="15">
        <v>30</v>
      </c>
      <c r="G132" s="12">
        <v>2.4</v>
      </c>
      <c r="H132" s="12">
        <v>0</v>
      </c>
      <c r="I132" s="12">
        <v>15</v>
      </c>
      <c r="J132" s="12">
        <v>71</v>
      </c>
      <c r="K132" s="105"/>
      <c r="L132" s="40">
        <v>1.75</v>
      </c>
    </row>
    <row r="133" spans="1:12" x14ac:dyDescent="0.25">
      <c r="A133" s="49"/>
      <c r="B133" s="65"/>
      <c r="C133" s="154"/>
      <c r="D133" s="10" t="s">
        <v>71</v>
      </c>
      <c r="E133" s="104"/>
      <c r="F133" s="160"/>
      <c r="G133" s="19"/>
      <c r="H133" s="19"/>
      <c r="I133" s="19"/>
      <c r="J133" s="19"/>
      <c r="K133" s="105"/>
      <c r="L133" s="42"/>
    </row>
    <row r="134" spans="1:12" x14ac:dyDescent="0.25">
      <c r="A134" s="49"/>
      <c r="B134" s="65"/>
      <c r="C134" s="154"/>
      <c r="D134" s="17" t="s">
        <v>41</v>
      </c>
      <c r="E134" s="104"/>
      <c r="F134" s="160">
        <f>SUM(F128:F133)</f>
        <v>565</v>
      </c>
      <c r="G134" s="19">
        <f>SUM(G128:G133)</f>
        <v>20.399999999999999</v>
      </c>
      <c r="H134" s="19">
        <f>SUM(H128:H133)</f>
        <v>12</v>
      </c>
      <c r="I134" s="19">
        <f>SUM(I128:I133)</f>
        <v>91</v>
      </c>
      <c r="J134" s="19">
        <f>SUM(J128:J133)</f>
        <v>616</v>
      </c>
      <c r="K134" s="105"/>
      <c r="L134" s="42">
        <f>SUM(L128:L133)</f>
        <v>89.149999999999991</v>
      </c>
    </row>
    <row r="135" spans="1:12" x14ac:dyDescent="0.25">
      <c r="A135" s="43">
        <v>2</v>
      </c>
      <c r="B135" s="18">
        <v>3</v>
      </c>
      <c r="C135" s="10" t="s">
        <v>36</v>
      </c>
      <c r="D135" s="6" t="s">
        <v>11</v>
      </c>
      <c r="E135" s="104" t="s">
        <v>45</v>
      </c>
      <c r="F135" s="16">
        <v>60</v>
      </c>
      <c r="G135" s="11">
        <v>1</v>
      </c>
      <c r="H135" s="11">
        <v>0</v>
      </c>
      <c r="I135" s="11">
        <v>2</v>
      </c>
      <c r="J135" s="11">
        <v>9</v>
      </c>
      <c r="K135" s="105">
        <v>12</v>
      </c>
      <c r="L135" s="46">
        <v>17.079999999999998</v>
      </c>
    </row>
    <row r="136" spans="1:12" ht="26.25" x14ac:dyDescent="0.25">
      <c r="A136" s="39"/>
      <c r="B136" s="4"/>
      <c r="C136" s="197"/>
      <c r="D136" s="103" t="s">
        <v>8</v>
      </c>
      <c r="E136" s="195" t="s">
        <v>88</v>
      </c>
      <c r="F136" s="15">
        <v>210</v>
      </c>
      <c r="G136" s="12">
        <v>2</v>
      </c>
      <c r="H136" s="12">
        <v>7</v>
      </c>
      <c r="I136" s="12">
        <v>10</v>
      </c>
      <c r="J136" s="12">
        <v>108</v>
      </c>
      <c r="K136" s="105" t="s">
        <v>89</v>
      </c>
      <c r="L136" s="34">
        <v>5.39</v>
      </c>
    </row>
    <row r="137" spans="1:12" x14ac:dyDescent="0.25">
      <c r="A137" s="33"/>
      <c r="B137" s="5"/>
      <c r="C137" s="6"/>
      <c r="D137" s="6" t="s">
        <v>5</v>
      </c>
      <c r="E137" s="196" t="s">
        <v>59</v>
      </c>
      <c r="F137" s="16">
        <v>125</v>
      </c>
      <c r="G137" s="11">
        <v>12</v>
      </c>
      <c r="H137" s="11">
        <v>8</v>
      </c>
      <c r="I137" s="11">
        <v>14</v>
      </c>
      <c r="J137" s="11">
        <v>239</v>
      </c>
      <c r="K137" s="105">
        <v>401</v>
      </c>
      <c r="L137" s="46">
        <v>56.37</v>
      </c>
    </row>
    <row r="138" spans="1:12" x14ac:dyDescent="0.25">
      <c r="A138" s="33"/>
      <c r="B138" s="5"/>
      <c r="C138" s="6"/>
      <c r="D138" s="6" t="s">
        <v>6</v>
      </c>
      <c r="E138" s="195" t="s">
        <v>39</v>
      </c>
      <c r="F138" s="16">
        <v>150</v>
      </c>
      <c r="G138" s="11">
        <v>5</v>
      </c>
      <c r="H138" s="11">
        <v>4</v>
      </c>
      <c r="I138" s="11">
        <v>32</v>
      </c>
      <c r="J138" s="11">
        <v>188</v>
      </c>
      <c r="K138" s="105">
        <v>469</v>
      </c>
      <c r="L138" s="46">
        <v>7.61</v>
      </c>
    </row>
    <row r="139" spans="1:12" x14ac:dyDescent="0.25">
      <c r="A139" s="33"/>
      <c r="B139" s="5"/>
      <c r="C139" s="6"/>
      <c r="D139" s="6" t="s">
        <v>7</v>
      </c>
      <c r="E139" s="104" t="s">
        <v>60</v>
      </c>
      <c r="F139" s="16">
        <v>200</v>
      </c>
      <c r="G139" s="11">
        <v>0</v>
      </c>
      <c r="H139" s="11">
        <v>0</v>
      </c>
      <c r="I139" s="11">
        <v>28</v>
      </c>
      <c r="J139" s="11">
        <v>109</v>
      </c>
      <c r="K139" s="105">
        <v>585</v>
      </c>
      <c r="L139" s="46">
        <v>6.34</v>
      </c>
    </row>
    <row r="140" spans="1:12" x14ac:dyDescent="0.25">
      <c r="A140" s="33"/>
      <c r="B140" s="5"/>
      <c r="C140" s="6"/>
      <c r="D140" s="6" t="s">
        <v>44</v>
      </c>
      <c r="E140" s="104"/>
      <c r="F140" s="15"/>
      <c r="G140" s="12"/>
      <c r="H140" s="12"/>
      <c r="I140" s="12"/>
      <c r="J140" s="12"/>
      <c r="K140" s="105"/>
      <c r="L140" s="34"/>
    </row>
    <row r="141" spans="1:12" x14ac:dyDescent="0.25">
      <c r="A141" s="33"/>
      <c r="B141" s="5"/>
      <c r="C141" s="6"/>
      <c r="D141" s="6" t="s">
        <v>37</v>
      </c>
      <c r="E141" s="104" t="s">
        <v>40</v>
      </c>
      <c r="F141" s="15">
        <v>30</v>
      </c>
      <c r="G141" s="12">
        <v>2.4</v>
      </c>
      <c r="H141" s="12">
        <v>0</v>
      </c>
      <c r="I141" s="12">
        <v>15</v>
      </c>
      <c r="J141" s="12">
        <v>71</v>
      </c>
      <c r="K141" s="105"/>
      <c r="L141" s="40">
        <v>1.75</v>
      </c>
    </row>
    <row r="142" spans="1:12" x14ac:dyDescent="0.25">
      <c r="A142" s="33"/>
      <c r="B142" s="5"/>
      <c r="C142" s="1"/>
      <c r="D142" s="17" t="s">
        <v>41</v>
      </c>
      <c r="E142" s="104"/>
      <c r="F142" s="172">
        <f>SUM(F135:F141)</f>
        <v>775</v>
      </c>
      <c r="G142" s="28">
        <f>SUM(G135:G141)</f>
        <v>22.4</v>
      </c>
      <c r="H142" s="28">
        <f>SUM(H135:H141)</f>
        <v>19</v>
      </c>
      <c r="I142" s="28">
        <f>SUM(I135:I141)</f>
        <v>101</v>
      </c>
      <c r="J142" s="28">
        <f>SUM(J135:J141)</f>
        <v>724</v>
      </c>
      <c r="K142" s="54"/>
      <c r="L142" s="37">
        <f>SUM(L136:L141)</f>
        <v>77.460000000000008</v>
      </c>
    </row>
    <row r="143" spans="1:12" x14ac:dyDescent="0.25">
      <c r="A143" s="36">
        <v>2</v>
      </c>
      <c r="B143" s="64">
        <v>3</v>
      </c>
      <c r="C143" s="86" t="s">
        <v>42</v>
      </c>
      <c r="D143" s="87"/>
      <c r="E143" s="104"/>
      <c r="F143" s="160">
        <f>SUM(F142,F134)</f>
        <v>1340</v>
      </c>
      <c r="G143" s="28">
        <f>SUM(G142,G134)</f>
        <v>42.8</v>
      </c>
      <c r="H143" s="28">
        <f>SUM(H142,H134)</f>
        <v>31</v>
      </c>
      <c r="I143" s="28">
        <f>SUM(I142,I134)</f>
        <v>192</v>
      </c>
      <c r="J143" s="28">
        <f>SUM(J142,J134)</f>
        <v>1340</v>
      </c>
      <c r="K143" s="54"/>
      <c r="L143" s="37">
        <f>SUM(L128:L142)</f>
        <v>350.29999999999995</v>
      </c>
    </row>
    <row r="144" spans="1:12" x14ac:dyDescent="0.25">
      <c r="A144" s="43">
        <v>2</v>
      </c>
      <c r="B144" s="18">
        <v>4</v>
      </c>
      <c r="C144" s="10" t="s">
        <v>73</v>
      </c>
      <c r="D144" s="6" t="s">
        <v>11</v>
      </c>
      <c r="E144" s="198" t="s">
        <v>48</v>
      </c>
      <c r="F144" s="16">
        <v>60</v>
      </c>
      <c r="G144" s="12">
        <v>1</v>
      </c>
      <c r="H144" s="12">
        <v>4</v>
      </c>
      <c r="I144" s="12">
        <v>4</v>
      </c>
      <c r="J144" s="12">
        <v>57</v>
      </c>
      <c r="K144" s="105">
        <v>64</v>
      </c>
      <c r="L144" s="34">
        <v>4.1900000000000004</v>
      </c>
    </row>
    <row r="145" spans="1:12" x14ac:dyDescent="0.25">
      <c r="A145" s="43"/>
      <c r="B145" s="18"/>
      <c r="C145" s="10"/>
      <c r="D145" s="10" t="s">
        <v>9</v>
      </c>
      <c r="E145" s="104" t="s">
        <v>61</v>
      </c>
      <c r="F145" s="16">
        <v>100</v>
      </c>
      <c r="G145" s="12">
        <v>2</v>
      </c>
      <c r="H145" s="12">
        <v>5</v>
      </c>
      <c r="I145" s="12">
        <v>13</v>
      </c>
      <c r="J145" s="12">
        <v>187</v>
      </c>
      <c r="K145" s="105">
        <v>460</v>
      </c>
      <c r="L145" s="34">
        <v>31.98</v>
      </c>
    </row>
    <row r="146" spans="1:12" x14ac:dyDescent="0.25">
      <c r="A146" s="43"/>
      <c r="B146" s="18"/>
      <c r="C146" s="10"/>
      <c r="D146" s="6" t="s">
        <v>6</v>
      </c>
      <c r="E146" s="104" t="s">
        <v>76</v>
      </c>
      <c r="F146" s="16">
        <v>155</v>
      </c>
      <c r="G146" s="12">
        <v>4</v>
      </c>
      <c r="H146" s="12">
        <v>9</v>
      </c>
      <c r="I146" s="12">
        <v>32</v>
      </c>
      <c r="J146" s="12">
        <v>221</v>
      </c>
      <c r="K146" s="105" t="s">
        <v>96</v>
      </c>
      <c r="L146" s="34">
        <v>18.28</v>
      </c>
    </row>
    <row r="147" spans="1:12" x14ac:dyDescent="0.25">
      <c r="A147" s="36"/>
      <c r="B147" s="64"/>
      <c r="C147" s="154"/>
      <c r="D147" s="10" t="s">
        <v>10</v>
      </c>
      <c r="E147" s="199" t="s">
        <v>62</v>
      </c>
      <c r="F147" s="16">
        <v>200</v>
      </c>
      <c r="G147" s="12">
        <v>2</v>
      </c>
      <c r="H147" s="12">
        <v>0</v>
      </c>
      <c r="I147" s="12">
        <v>41</v>
      </c>
      <c r="J147" s="12">
        <v>71</v>
      </c>
      <c r="K147" s="105">
        <v>639</v>
      </c>
      <c r="L147" s="34">
        <v>8.1999999999999993</v>
      </c>
    </row>
    <row r="148" spans="1:12" x14ac:dyDescent="0.25">
      <c r="A148" s="36"/>
      <c r="B148" s="64"/>
      <c r="C148" s="154"/>
      <c r="D148" s="10" t="s">
        <v>70</v>
      </c>
      <c r="E148" s="104" t="s">
        <v>40</v>
      </c>
      <c r="F148" s="16">
        <v>30</v>
      </c>
      <c r="G148" s="12">
        <v>2</v>
      </c>
      <c r="H148" s="12">
        <v>0</v>
      </c>
      <c r="I148" s="12">
        <v>15</v>
      </c>
      <c r="J148" s="12">
        <v>71</v>
      </c>
      <c r="K148" s="105"/>
      <c r="L148" s="34">
        <v>1.75</v>
      </c>
    </row>
    <row r="149" spans="1:12" x14ac:dyDescent="0.25">
      <c r="A149" s="36"/>
      <c r="B149" s="64"/>
      <c r="C149" s="154"/>
      <c r="D149" s="10" t="s">
        <v>71</v>
      </c>
      <c r="E149" s="104"/>
      <c r="F149" s="160"/>
      <c r="G149" s="28"/>
      <c r="H149" s="28"/>
      <c r="I149" s="28"/>
      <c r="J149" s="28"/>
      <c r="K149" s="54"/>
      <c r="L149" s="37"/>
    </row>
    <row r="150" spans="1:12" x14ac:dyDescent="0.25">
      <c r="A150" s="36"/>
      <c r="B150" s="64"/>
      <c r="C150" s="154"/>
      <c r="D150" s="17" t="s">
        <v>41</v>
      </c>
      <c r="E150" s="104"/>
      <c r="F150" s="160">
        <f>SUM(F144:F149)</f>
        <v>545</v>
      </c>
      <c r="G150" s="28">
        <f>SUM(G144:G149)</f>
        <v>11</v>
      </c>
      <c r="H150" s="28">
        <f>SUM(H144:H149)</f>
        <v>18</v>
      </c>
      <c r="I150" s="28">
        <f>SUM(I144:I149)</f>
        <v>105</v>
      </c>
      <c r="J150" s="28">
        <f>SUM(J144:J149)</f>
        <v>607</v>
      </c>
      <c r="K150" s="54"/>
      <c r="L150" s="37">
        <f>SUM(L144:L149)</f>
        <v>64.400000000000006</v>
      </c>
    </row>
    <row r="151" spans="1:12" x14ac:dyDescent="0.25">
      <c r="A151" s="43">
        <v>2</v>
      </c>
      <c r="B151" s="18">
        <v>4</v>
      </c>
      <c r="C151" s="10" t="s">
        <v>36</v>
      </c>
      <c r="D151" s="6" t="s">
        <v>11</v>
      </c>
      <c r="E151" s="198" t="s">
        <v>48</v>
      </c>
      <c r="F151" s="16">
        <v>60</v>
      </c>
      <c r="G151" s="12">
        <v>1</v>
      </c>
      <c r="H151" s="12">
        <v>4</v>
      </c>
      <c r="I151" s="12">
        <v>4</v>
      </c>
      <c r="J151" s="12">
        <v>57</v>
      </c>
      <c r="K151" s="105">
        <v>64</v>
      </c>
      <c r="L151" s="34">
        <v>4.1900000000000004</v>
      </c>
    </row>
    <row r="152" spans="1:12" x14ac:dyDescent="0.25">
      <c r="A152" s="207"/>
      <c r="B152" s="2"/>
      <c r="C152" s="194"/>
      <c r="D152" s="6" t="s">
        <v>8</v>
      </c>
      <c r="E152" s="104" t="s">
        <v>95</v>
      </c>
      <c r="F152" s="15">
        <v>210</v>
      </c>
      <c r="G152" s="12">
        <v>5</v>
      </c>
      <c r="H152" s="12">
        <v>6</v>
      </c>
      <c r="I152" s="12">
        <v>16</v>
      </c>
      <c r="J152" s="12">
        <v>106</v>
      </c>
      <c r="K152" s="105" t="s">
        <v>93</v>
      </c>
      <c r="L152" s="46">
        <v>7.92</v>
      </c>
    </row>
    <row r="153" spans="1:12" x14ac:dyDescent="0.25">
      <c r="A153" s="39"/>
      <c r="B153" s="4"/>
      <c r="C153" s="197"/>
      <c r="D153" s="6" t="s">
        <v>5</v>
      </c>
      <c r="E153" s="104" t="s">
        <v>61</v>
      </c>
      <c r="F153" s="16">
        <v>100</v>
      </c>
      <c r="G153" s="12">
        <v>2</v>
      </c>
      <c r="H153" s="12">
        <v>5</v>
      </c>
      <c r="I153" s="12">
        <v>13</v>
      </c>
      <c r="J153" s="12">
        <v>187</v>
      </c>
      <c r="K153" s="105">
        <v>460</v>
      </c>
      <c r="L153" s="34">
        <v>31.98</v>
      </c>
    </row>
    <row r="154" spans="1:12" x14ac:dyDescent="0.25">
      <c r="A154" s="33"/>
      <c r="B154" s="5"/>
      <c r="C154" s="6"/>
      <c r="D154" s="6" t="s">
        <v>6</v>
      </c>
      <c r="E154" s="104" t="s">
        <v>76</v>
      </c>
      <c r="F154" s="16">
        <v>155</v>
      </c>
      <c r="G154" s="12">
        <v>4</v>
      </c>
      <c r="H154" s="12">
        <v>9</v>
      </c>
      <c r="I154" s="12">
        <v>32</v>
      </c>
      <c r="J154" s="12">
        <v>221</v>
      </c>
      <c r="K154" s="105" t="s">
        <v>96</v>
      </c>
      <c r="L154" s="34">
        <v>18.28</v>
      </c>
    </row>
    <row r="155" spans="1:12" x14ac:dyDescent="0.25">
      <c r="A155" s="33"/>
      <c r="B155" s="5"/>
      <c r="C155" s="6"/>
      <c r="D155" s="6" t="s">
        <v>7</v>
      </c>
      <c r="E155" s="199" t="s">
        <v>62</v>
      </c>
      <c r="F155" s="16">
        <v>200</v>
      </c>
      <c r="G155" s="12">
        <v>2</v>
      </c>
      <c r="H155" s="12">
        <v>0</v>
      </c>
      <c r="I155" s="12">
        <v>41</v>
      </c>
      <c r="J155" s="12">
        <v>71</v>
      </c>
      <c r="K155" s="105">
        <v>639</v>
      </c>
      <c r="L155" s="34">
        <v>8.1999999999999993</v>
      </c>
    </row>
    <row r="156" spans="1:12" x14ac:dyDescent="0.25">
      <c r="A156" s="33"/>
      <c r="B156" s="5"/>
      <c r="C156" s="6"/>
      <c r="D156" s="6" t="s">
        <v>44</v>
      </c>
      <c r="E156" s="199"/>
      <c r="F156" s="16"/>
      <c r="G156" s="12"/>
      <c r="H156" s="12"/>
      <c r="I156" s="12"/>
      <c r="J156" s="12"/>
      <c r="K156" s="105"/>
      <c r="L156" s="34"/>
    </row>
    <row r="157" spans="1:12" x14ac:dyDescent="0.25">
      <c r="A157" s="33"/>
      <c r="B157" s="5"/>
      <c r="C157" s="6"/>
      <c r="D157" s="6" t="s">
        <v>37</v>
      </c>
      <c r="E157" s="104" t="s">
        <v>40</v>
      </c>
      <c r="F157" s="16">
        <v>30</v>
      </c>
      <c r="G157" s="12">
        <v>2</v>
      </c>
      <c r="H157" s="12">
        <v>0</v>
      </c>
      <c r="I157" s="12">
        <v>15</v>
      </c>
      <c r="J157" s="12">
        <v>71</v>
      </c>
      <c r="K157" s="105"/>
      <c r="L157" s="34">
        <v>1.75</v>
      </c>
    </row>
    <row r="158" spans="1:12" x14ac:dyDescent="0.25">
      <c r="A158" s="33"/>
      <c r="B158" s="5"/>
      <c r="C158" s="1"/>
      <c r="D158" s="17" t="s">
        <v>41</v>
      </c>
      <c r="E158" s="104"/>
      <c r="F158" s="172">
        <f>SUM(F151:F157)</f>
        <v>755</v>
      </c>
      <c r="G158" s="19">
        <f>SUM(G151:G157)</f>
        <v>16</v>
      </c>
      <c r="H158" s="19">
        <f>SUM(H151:H157)</f>
        <v>24</v>
      </c>
      <c r="I158" s="19">
        <f>SUM(I151:I157)</f>
        <v>121</v>
      </c>
      <c r="J158" s="19">
        <f>SUM(J151:J157)</f>
        <v>713</v>
      </c>
      <c r="K158" s="54"/>
      <c r="L158" s="42">
        <f>SUM(L151:L157)</f>
        <v>72.320000000000007</v>
      </c>
    </row>
    <row r="159" spans="1:12" x14ac:dyDescent="0.25">
      <c r="A159" s="49">
        <v>2</v>
      </c>
      <c r="B159" s="65">
        <v>4</v>
      </c>
      <c r="C159" s="86" t="s">
        <v>42</v>
      </c>
      <c r="D159" s="87"/>
      <c r="E159" s="60"/>
      <c r="F159" s="53">
        <f>SUM(F158,F150)</f>
        <v>1300</v>
      </c>
      <c r="G159" s="53">
        <f>SUM(G158,G150)</f>
        <v>27</v>
      </c>
      <c r="H159" s="53">
        <f>SUM(H158,H150)</f>
        <v>42</v>
      </c>
      <c r="I159" s="53">
        <f>SUM(I158,I150)</f>
        <v>226</v>
      </c>
      <c r="J159" s="69">
        <f>SUM(J158,J150)</f>
        <v>1320</v>
      </c>
      <c r="K159" s="54"/>
      <c r="L159" s="47">
        <f>SUM(L158,L150)</f>
        <v>136.72000000000003</v>
      </c>
    </row>
    <row r="160" spans="1:12" x14ac:dyDescent="0.25">
      <c r="A160" s="43">
        <v>2</v>
      </c>
      <c r="B160" s="18">
        <v>5</v>
      </c>
      <c r="C160" s="10" t="s">
        <v>73</v>
      </c>
      <c r="D160" s="6" t="s">
        <v>11</v>
      </c>
      <c r="E160" s="200" t="s">
        <v>52</v>
      </c>
      <c r="F160" s="98">
        <v>60</v>
      </c>
      <c r="G160" s="98">
        <v>1</v>
      </c>
      <c r="H160" s="98">
        <v>3</v>
      </c>
      <c r="I160" s="98">
        <v>6</v>
      </c>
      <c r="J160" s="99">
        <v>50</v>
      </c>
      <c r="K160" s="105">
        <v>43</v>
      </c>
      <c r="L160" s="32">
        <v>4.9000000000000004</v>
      </c>
    </row>
    <row r="161" spans="1:12" x14ac:dyDescent="0.25">
      <c r="A161" s="49"/>
      <c r="B161" s="65"/>
      <c r="C161" s="154"/>
      <c r="D161" s="10" t="s">
        <v>9</v>
      </c>
      <c r="E161" s="201" t="s">
        <v>63</v>
      </c>
      <c r="F161" s="98">
        <v>100</v>
      </c>
      <c r="G161" s="98">
        <v>15</v>
      </c>
      <c r="H161" s="98">
        <v>11</v>
      </c>
      <c r="I161" s="98">
        <v>13</v>
      </c>
      <c r="J161" s="99">
        <v>215</v>
      </c>
      <c r="K161" s="105">
        <v>324</v>
      </c>
      <c r="L161" s="32">
        <v>31.99</v>
      </c>
    </row>
    <row r="162" spans="1:12" x14ac:dyDescent="0.25">
      <c r="A162" s="49"/>
      <c r="B162" s="65"/>
      <c r="C162" s="154"/>
      <c r="D162" s="6" t="s">
        <v>6</v>
      </c>
      <c r="E162" s="104" t="s">
        <v>98</v>
      </c>
      <c r="F162" s="98">
        <v>150</v>
      </c>
      <c r="G162" s="98">
        <v>3</v>
      </c>
      <c r="H162" s="98">
        <v>5</v>
      </c>
      <c r="I162" s="98">
        <v>20</v>
      </c>
      <c r="J162" s="99">
        <v>140</v>
      </c>
      <c r="K162" s="105" t="s">
        <v>97</v>
      </c>
      <c r="L162" s="32">
        <v>13.2</v>
      </c>
    </row>
    <row r="163" spans="1:12" x14ac:dyDescent="0.25">
      <c r="A163" s="49"/>
      <c r="B163" s="65"/>
      <c r="C163" s="154"/>
      <c r="D163" s="6" t="s">
        <v>10</v>
      </c>
      <c r="E163" s="199" t="s">
        <v>64</v>
      </c>
      <c r="F163" s="98">
        <v>200</v>
      </c>
      <c r="G163" s="98">
        <v>0</v>
      </c>
      <c r="H163" s="98">
        <v>0</v>
      </c>
      <c r="I163" s="98">
        <v>23</v>
      </c>
      <c r="J163" s="99">
        <v>86</v>
      </c>
      <c r="K163" s="105">
        <v>699</v>
      </c>
      <c r="L163" s="32">
        <v>4.3499999999999996</v>
      </c>
    </row>
    <row r="164" spans="1:12" x14ac:dyDescent="0.25">
      <c r="A164" s="49"/>
      <c r="B164" s="65"/>
      <c r="C164" s="154"/>
      <c r="D164" s="10" t="s">
        <v>70</v>
      </c>
      <c r="E164" s="104" t="s">
        <v>40</v>
      </c>
      <c r="F164" s="16">
        <v>30</v>
      </c>
      <c r="G164" s="12">
        <v>2</v>
      </c>
      <c r="H164" s="12">
        <v>0</v>
      </c>
      <c r="I164" s="12">
        <v>15</v>
      </c>
      <c r="J164" s="12">
        <v>71</v>
      </c>
      <c r="K164" s="105"/>
      <c r="L164" s="34">
        <v>1.75</v>
      </c>
    </row>
    <row r="165" spans="1:12" x14ac:dyDescent="0.25">
      <c r="A165" s="49"/>
      <c r="B165" s="65"/>
      <c r="C165" s="154"/>
      <c r="D165" s="10" t="s">
        <v>71</v>
      </c>
      <c r="E165" s="60"/>
      <c r="F165" s="53"/>
      <c r="G165" s="53"/>
      <c r="H165" s="53"/>
      <c r="I165" s="53"/>
      <c r="J165" s="69"/>
      <c r="K165" s="54"/>
      <c r="L165" s="47"/>
    </row>
    <row r="166" spans="1:12" x14ac:dyDescent="0.25">
      <c r="A166" s="49"/>
      <c r="B166" s="65"/>
      <c r="C166" s="154"/>
      <c r="D166" s="17" t="s">
        <v>41</v>
      </c>
      <c r="E166" s="60"/>
      <c r="F166" s="53">
        <f>SUM(F160:F165)</f>
        <v>540</v>
      </c>
      <c r="G166" s="53">
        <f>SUM(G160:G165)</f>
        <v>21</v>
      </c>
      <c r="H166" s="53">
        <f>SUM(H160:H165)</f>
        <v>19</v>
      </c>
      <c r="I166" s="53">
        <f>SUM(I160:I165)</f>
        <v>77</v>
      </c>
      <c r="J166" s="69">
        <f>SUM(J160:J165)</f>
        <v>562</v>
      </c>
      <c r="K166" s="54"/>
      <c r="L166" s="47">
        <f>SUM(L161:L165)</f>
        <v>51.29</v>
      </c>
    </row>
    <row r="167" spans="1:12" x14ac:dyDescent="0.25">
      <c r="A167" s="43">
        <v>2</v>
      </c>
      <c r="B167" s="18">
        <v>5</v>
      </c>
      <c r="C167" s="10" t="s">
        <v>36</v>
      </c>
      <c r="D167" s="6" t="s">
        <v>11</v>
      </c>
      <c r="E167" s="200" t="s">
        <v>52</v>
      </c>
      <c r="F167" s="98">
        <v>60</v>
      </c>
      <c r="G167" s="98">
        <v>1</v>
      </c>
      <c r="H167" s="98">
        <v>3</v>
      </c>
      <c r="I167" s="98">
        <v>6</v>
      </c>
      <c r="J167" s="99">
        <v>50</v>
      </c>
      <c r="K167" s="105">
        <v>43</v>
      </c>
      <c r="L167" s="32">
        <v>4.9000000000000004</v>
      </c>
    </row>
    <row r="168" spans="1:12" x14ac:dyDescent="0.25">
      <c r="A168" s="43"/>
      <c r="B168" s="18"/>
      <c r="C168" s="10"/>
      <c r="D168" s="6" t="s">
        <v>8</v>
      </c>
      <c r="E168" s="104" t="s">
        <v>53</v>
      </c>
      <c r="F168" s="15">
        <v>210</v>
      </c>
      <c r="G168" s="12">
        <v>2.2000000000000002</v>
      </c>
      <c r="H168" s="12">
        <v>4</v>
      </c>
      <c r="I168" s="12">
        <v>15</v>
      </c>
      <c r="J168" s="12">
        <v>106</v>
      </c>
      <c r="K168" s="105">
        <v>136</v>
      </c>
      <c r="L168" s="46">
        <v>5.17</v>
      </c>
    </row>
    <row r="169" spans="1:12" x14ac:dyDescent="0.25">
      <c r="A169" s="39"/>
      <c r="B169" s="4"/>
      <c r="C169" s="197"/>
      <c r="D169" s="6" t="s">
        <v>5</v>
      </c>
      <c r="E169" s="201" t="s">
        <v>63</v>
      </c>
      <c r="F169" s="98">
        <v>100</v>
      </c>
      <c r="G169" s="98">
        <v>15</v>
      </c>
      <c r="H169" s="98">
        <v>11</v>
      </c>
      <c r="I169" s="98">
        <v>13</v>
      </c>
      <c r="J169" s="99">
        <v>215</v>
      </c>
      <c r="K169" s="105">
        <v>324</v>
      </c>
      <c r="L169" s="32">
        <v>31.99</v>
      </c>
    </row>
    <row r="170" spans="1:12" x14ac:dyDescent="0.25">
      <c r="A170" s="35"/>
      <c r="B170" s="3"/>
      <c r="C170" s="60"/>
      <c r="D170" s="6" t="s">
        <v>6</v>
      </c>
      <c r="E170" s="104" t="s">
        <v>98</v>
      </c>
      <c r="F170" s="98">
        <v>150</v>
      </c>
      <c r="G170" s="98">
        <v>3</v>
      </c>
      <c r="H170" s="98">
        <v>5</v>
      </c>
      <c r="I170" s="98">
        <v>20</v>
      </c>
      <c r="J170" s="99">
        <v>140</v>
      </c>
      <c r="K170" s="105" t="s">
        <v>97</v>
      </c>
      <c r="L170" s="32">
        <v>13.2</v>
      </c>
    </row>
    <row r="171" spans="1:12" x14ac:dyDescent="0.25">
      <c r="A171" s="35"/>
      <c r="B171" s="3"/>
      <c r="C171" s="60"/>
      <c r="D171" s="6" t="s">
        <v>7</v>
      </c>
      <c r="E171" s="199" t="s">
        <v>64</v>
      </c>
      <c r="F171" s="98">
        <v>200</v>
      </c>
      <c r="G171" s="98">
        <v>0</v>
      </c>
      <c r="H171" s="98">
        <v>0</v>
      </c>
      <c r="I171" s="98">
        <v>23</v>
      </c>
      <c r="J171" s="99">
        <v>86</v>
      </c>
      <c r="K171" s="105">
        <v>699</v>
      </c>
      <c r="L171" s="32">
        <v>4.3499999999999996</v>
      </c>
    </row>
    <row r="172" spans="1:12" x14ac:dyDescent="0.25">
      <c r="A172" s="33"/>
      <c r="B172" s="5"/>
      <c r="C172" s="6"/>
      <c r="D172" s="6" t="s">
        <v>44</v>
      </c>
      <c r="E172" s="104"/>
      <c r="F172" s="15"/>
      <c r="G172" s="12"/>
      <c r="H172" s="12"/>
      <c r="I172" s="12"/>
      <c r="J172" s="12"/>
      <c r="K172" s="105"/>
      <c r="L172" s="34"/>
    </row>
    <row r="173" spans="1:12" x14ac:dyDescent="0.25">
      <c r="A173" s="33"/>
      <c r="B173" s="5"/>
      <c r="C173" s="6"/>
      <c r="D173" s="6" t="s">
        <v>37</v>
      </c>
      <c r="E173" s="104" t="s">
        <v>40</v>
      </c>
      <c r="F173" s="16">
        <v>30</v>
      </c>
      <c r="G173" s="12">
        <v>2</v>
      </c>
      <c r="H173" s="12">
        <v>0</v>
      </c>
      <c r="I173" s="12">
        <v>15</v>
      </c>
      <c r="J173" s="12">
        <v>71</v>
      </c>
      <c r="K173" s="105"/>
      <c r="L173" s="34">
        <v>1.75</v>
      </c>
    </row>
    <row r="174" spans="1:12" x14ac:dyDescent="0.25">
      <c r="A174" s="33"/>
      <c r="B174" s="5"/>
      <c r="C174" s="1"/>
      <c r="D174" s="17" t="s">
        <v>41</v>
      </c>
      <c r="E174" s="200"/>
      <c r="F174" s="53">
        <f>SUM(F167:F173)</f>
        <v>750</v>
      </c>
      <c r="G174" s="53">
        <f>SUM(G167:G173)</f>
        <v>23.2</v>
      </c>
      <c r="H174" s="53">
        <f>SUM(H167:H173)</f>
        <v>23</v>
      </c>
      <c r="I174" s="53">
        <f>SUM(I167:I173)</f>
        <v>92</v>
      </c>
      <c r="J174" s="53">
        <f>SUM(J167:J173)</f>
        <v>668</v>
      </c>
      <c r="K174" s="54"/>
      <c r="L174" s="47">
        <f>SUM(L167:L173)</f>
        <v>61.360000000000007</v>
      </c>
    </row>
    <row r="175" spans="1:12" x14ac:dyDescent="0.25">
      <c r="A175" s="49">
        <v>2</v>
      </c>
      <c r="B175" s="65">
        <v>5</v>
      </c>
      <c r="C175" s="86" t="s">
        <v>42</v>
      </c>
      <c r="D175" s="87"/>
      <c r="E175" s="60"/>
      <c r="F175" s="53">
        <f>SUM(F174,F166)</f>
        <v>1290</v>
      </c>
      <c r="G175" s="53">
        <f>SUM(G174,G166)</f>
        <v>44.2</v>
      </c>
      <c r="H175" s="53">
        <f>SUM(H174,H166)</f>
        <v>42</v>
      </c>
      <c r="I175" s="53">
        <f>SUM(I174,I166)</f>
        <v>169</v>
      </c>
      <c r="J175" s="69">
        <f>SUM(J174,J166)</f>
        <v>1230</v>
      </c>
      <c r="K175" s="54"/>
      <c r="L175" s="47">
        <v>112.65</v>
      </c>
    </row>
    <row r="176" spans="1:12" ht="26.25" x14ac:dyDescent="0.25">
      <c r="A176" s="48">
        <v>2</v>
      </c>
      <c r="B176" s="1">
        <v>6</v>
      </c>
      <c r="C176" s="10" t="s">
        <v>73</v>
      </c>
      <c r="D176" s="10" t="s">
        <v>9</v>
      </c>
      <c r="E176" s="198" t="s">
        <v>99</v>
      </c>
      <c r="F176" s="98">
        <v>200</v>
      </c>
      <c r="G176" s="98">
        <v>14</v>
      </c>
      <c r="H176" s="98">
        <v>14</v>
      </c>
      <c r="I176" s="98">
        <v>15</v>
      </c>
      <c r="J176" s="99">
        <v>227</v>
      </c>
      <c r="K176" s="105" t="s">
        <v>101</v>
      </c>
      <c r="L176" s="32">
        <v>20.329999999999998</v>
      </c>
    </row>
    <row r="177" spans="1:12" x14ac:dyDescent="0.25">
      <c r="A177" s="49"/>
      <c r="B177" s="65"/>
      <c r="C177" s="154"/>
      <c r="D177" s="10" t="s">
        <v>10</v>
      </c>
      <c r="E177" s="104" t="s">
        <v>55</v>
      </c>
      <c r="F177" s="98">
        <v>200</v>
      </c>
      <c r="G177" s="98">
        <v>0</v>
      </c>
      <c r="H177" s="98">
        <v>0</v>
      </c>
      <c r="I177" s="98">
        <v>20</v>
      </c>
      <c r="J177" s="99">
        <v>90</v>
      </c>
      <c r="K177" s="105"/>
      <c r="L177" s="32">
        <v>29</v>
      </c>
    </row>
    <row r="178" spans="1:12" x14ac:dyDescent="0.25">
      <c r="A178" s="49"/>
      <c r="B178" s="65"/>
      <c r="C178" s="154"/>
      <c r="D178" s="10" t="s">
        <v>70</v>
      </c>
      <c r="E178" s="60" t="s">
        <v>100</v>
      </c>
      <c r="F178" s="98">
        <v>75</v>
      </c>
      <c r="G178" s="98">
        <v>9</v>
      </c>
      <c r="H178" s="98">
        <v>8</v>
      </c>
      <c r="I178" s="98">
        <v>67</v>
      </c>
      <c r="J178" s="99">
        <v>35</v>
      </c>
      <c r="K178" s="105"/>
      <c r="L178" s="32">
        <v>24.2</v>
      </c>
    </row>
    <row r="179" spans="1:12" x14ac:dyDescent="0.25">
      <c r="A179" s="49"/>
      <c r="B179" s="65"/>
      <c r="C179" s="154"/>
      <c r="D179" s="10" t="s">
        <v>71</v>
      </c>
      <c r="E179" s="60"/>
      <c r="F179" s="53"/>
      <c r="G179" s="53"/>
      <c r="H179" s="53"/>
      <c r="I179" s="53"/>
      <c r="J179" s="69"/>
      <c r="K179" s="54"/>
      <c r="L179" s="47"/>
    </row>
    <row r="180" spans="1:12" x14ac:dyDescent="0.25">
      <c r="A180" s="49"/>
      <c r="B180" s="65"/>
      <c r="C180" s="154"/>
      <c r="D180" s="17" t="s">
        <v>41</v>
      </c>
      <c r="E180" s="60"/>
      <c r="F180" s="53">
        <f>SUM(F176:F179)</f>
        <v>475</v>
      </c>
      <c r="G180" s="53">
        <f>SUM(G176:G179)</f>
        <v>23</v>
      </c>
      <c r="H180" s="53">
        <f>SUM(H176:H179)</f>
        <v>22</v>
      </c>
      <c r="I180" s="53">
        <f>SUM(I176:I179)</f>
        <v>102</v>
      </c>
      <c r="J180" s="69">
        <f>SUM(J176:J179)</f>
        <v>352</v>
      </c>
      <c r="K180" s="54"/>
      <c r="L180" s="47">
        <f>SUM(L176:L179)</f>
        <v>73.53</v>
      </c>
    </row>
    <row r="181" spans="1:12" x14ac:dyDescent="0.25">
      <c r="A181" s="48">
        <v>2</v>
      </c>
      <c r="B181" s="1">
        <v>6</v>
      </c>
      <c r="C181" s="10" t="s">
        <v>36</v>
      </c>
      <c r="D181" s="6" t="s">
        <v>11</v>
      </c>
      <c r="E181" s="198"/>
      <c r="F181" s="15"/>
      <c r="G181" s="11"/>
      <c r="H181" s="11"/>
      <c r="I181" s="11"/>
      <c r="J181" s="11"/>
      <c r="K181" s="105"/>
      <c r="L181" s="34"/>
    </row>
    <row r="182" spans="1:12" ht="26.25" x14ac:dyDescent="0.25">
      <c r="A182" s="33"/>
      <c r="B182" s="5"/>
      <c r="C182" s="6"/>
      <c r="D182" s="6" t="s">
        <v>8</v>
      </c>
      <c r="E182" s="198" t="s">
        <v>99</v>
      </c>
      <c r="F182" s="98">
        <v>200</v>
      </c>
      <c r="G182" s="98">
        <v>14</v>
      </c>
      <c r="H182" s="98">
        <v>14</v>
      </c>
      <c r="I182" s="98">
        <v>15</v>
      </c>
      <c r="J182" s="99">
        <v>227</v>
      </c>
      <c r="K182" s="105" t="s">
        <v>101</v>
      </c>
      <c r="L182" s="32">
        <v>20.329999999999998</v>
      </c>
    </row>
    <row r="183" spans="1:12" x14ac:dyDescent="0.25">
      <c r="A183" s="33"/>
      <c r="B183" s="5"/>
      <c r="C183" s="6"/>
      <c r="D183" s="6" t="s">
        <v>5</v>
      </c>
      <c r="E183" s="104"/>
      <c r="F183" s="15"/>
      <c r="G183" s="12"/>
      <c r="H183" s="12"/>
      <c r="I183" s="12"/>
      <c r="J183" s="12"/>
      <c r="K183" s="105"/>
      <c r="L183" s="34"/>
    </row>
    <row r="184" spans="1:12" x14ac:dyDescent="0.25">
      <c r="A184" s="33"/>
      <c r="B184" s="5"/>
      <c r="C184" s="6"/>
      <c r="D184" s="6" t="s">
        <v>6</v>
      </c>
      <c r="E184" s="104"/>
      <c r="F184" s="15"/>
      <c r="G184" s="12"/>
      <c r="H184" s="12"/>
      <c r="I184" s="12"/>
      <c r="J184" s="12"/>
      <c r="K184" s="105"/>
      <c r="L184" s="34"/>
    </row>
    <row r="185" spans="1:12" x14ac:dyDescent="0.25">
      <c r="A185" s="33"/>
      <c r="B185" s="5"/>
      <c r="C185" s="6"/>
      <c r="D185" s="6" t="s">
        <v>7</v>
      </c>
      <c r="E185" s="104" t="s">
        <v>55</v>
      </c>
      <c r="F185" s="98">
        <v>200</v>
      </c>
      <c r="G185" s="98">
        <v>0</v>
      </c>
      <c r="H185" s="98">
        <v>0</v>
      </c>
      <c r="I185" s="98">
        <v>20</v>
      </c>
      <c r="J185" s="99">
        <v>90</v>
      </c>
      <c r="K185" s="105"/>
      <c r="L185" s="32">
        <v>29</v>
      </c>
    </row>
    <row r="186" spans="1:12" x14ac:dyDescent="0.25">
      <c r="A186" s="33"/>
      <c r="B186" s="5"/>
      <c r="C186" s="6"/>
      <c r="D186" s="6" t="s">
        <v>44</v>
      </c>
      <c r="E186" s="60" t="s">
        <v>100</v>
      </c>
      <c r="F186" s="98">
        <v>75</v>
      </c>
      <c r="G186" s="98">
        <v>9</v>
      </c>
      <c r="H186" s="98">
        <v>8</v>
      </c>
      <c r="I186" s="98">
        <v>67</v>
      </c>
      <c r="J186" s="99">
        <v>35</v>
      </c>
      <c r="K186" s="105"/>
      <c r="L186" s="32">
        <v>24.2</v>
      </c>
    </row>
    <row r="187" spans="1:12" x14ac:dyDescent="0.25">
      <c r="A187" s="33"/>
      <c r="B187" s="5"/>
      <c r="C187" s="6"/>
      <c r="D187" s="6" t="s">
        <v>37</v>
      </c>
      <c r="E187" s="60"/>
      <c r="F187" s="15"/>
      <c r="G187" s="12"/>
      <c r="H187" s="12"/>
      <c r="I187" s="12"/>
      <c r="J187" s="12"/>
      <c r="K187" s="105"/>
      <c r="L187" s="34"/>
    </row>
    <row r="188" spans="1:12" x14ac:dyDescent="0.25">
      <c r="A188" s="150"/>
      <c r="B188" s="151"/>
      <c r="C188" s="204"/>
      <c r="D188" s="17" t="s">
        <v>41</v>
      </c>
      <c r="E188" s="202"/>
      <c r="F188" s="173">
        <f>SUM(F182:F187)</f>
        <v>475</v>
      </c>
      <c r="G188" s="174">
        <f>SUM(G182:G187)</f>
        <v>23</v>
      </c>
      <c r="H188" s="174">
        <f>SUM(H182:H187)</f>
        <v>22</v>
      </c>
      <c r="I188" s="174">
        <f>SUM(I182:I187)</f>
        <v>102</v>
      </c>
      <c r="J188" s="174">
        <f>SUM(J182:J187)</f>
        <v>352</v>
      </c>
      <c r="K188" s="184"/>
      <c r="L188" s="152">
        <f>SUM(L182:L187)</f>
        <v>73.53</v>
      </c>
    </row>
    <row r="189" spans="1:12" ht="15.75" thickBot="1" x14ac:dyDescent="0.3">
      <c r="A189" s="71">
        <v>2</v>
      </c>
      <c r="B189" s="72">
        <v>6</v>
      </c>
      <c r="C189" s="146" t="s">
        <v>42</v>
      </c>
      <c r="D189" s="147"/>
      <c r="E189" s="203"/>
      <c r="F189" s="175">
        <f>SUM(F188,F180)</f>
        <v>950</v>
      </c>
      <c r="G189" s="55">
        <f>SUM(G188,G180)</f>
        <v>46</v>
      </c>
      <c r="H189" s="55">
        <f>SUM(H188,H180)</f>
        <v>44</v>
      </c>
      <c r="I189" s="55">
        <f>SUM(I188,I180)</f>
        <v>204</v>
      </c>
      <c r="J189" s="55">
        <f>SUM(J188,J180)</f>
        <v>704</v>
      </c>
      <c r="K189" s="185"/>
      <c r="L189" s="149">
        <f>SUM(L188,L180)</f>
        <v>147.06</v>
      </c>
    </row>
    <row r="190" spans="1:12" x14ac:dyDescent="0.25">
      <c r="A190" s="20"/>
      <c r="B190" s="20"/>
      <c r="C190" s="20"/>
      <c r="D190" s="20"/>
      <c r="E190" s="20"/>
      <c r="F190" s="22"/>
      <c r="G190" s="23"/>
      <c r="H190" s="20"/>
      <c r="I190" s="20"/>
      <c r="J190" s="20"/>
      <c r="K190" s="20"/>
      <c r="L190" s="26"/>
    </row>
    <row r="191" spans="1:12" ht="1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6"/>
    </row>
    <row r="192" spans="1:12" x14ac:dyDescent="0.25">
      <c r="A192" s="106"/>
      <c r="B192" s="106"/>
      <c r="C192" s="106"/>
      <c r="D192" s="107"/>
      <c r="E192" s="108"/>
      <c r="F192" s="108"/>
      <c r="G192" s="108"/>
      <c r="H192" s="108"/>
      <c r="I192" s="109"/>
      <c r="J192" s="108"/>
      <c r="K192" s="108"/>
      <c r="L192" s="108"/>
    </row>
    <row r="193" spans="1:12" ht="15.75" x14ac:dyDescent="0.25">
      <c r="A193" s="107"/>
      <c r="B193" s="107"/>
      <c r="C193" s="107"/>
      <c r="D193" s="107"/>
      <c r="E193" s="107"/>
      <c r="F193" s="107"/>
      <c r="G193" s="110"/>
      <c r="H193" s="108"/>
      <c r="I193" s="111"/>
      <c r="J193" s="112"/>
      <c r="K193" s="113"/>
      <c r="L193" s="113"/>
    </row>
    <row r="194" spans="1:12" x14ac:dyDescent="0.25">
      <c r="A194" s="114"/>
      <c r="B194" s="114"/>
      <c r="C194" s="114"/>
      <c r="D194" s="114"/>
      <c r="E194" s="114"/>
      <c r="F194" s="114"/>
      <c r="G194" s="114"/>
      <c r="H194" s="114"/>
      <c r="I194" s="108"/>
      <c r="J194" s="23"/>
      <c r="K194" s="23"/>
      <c r="L194" s="115"/>
    </row>
    <row r="195" spans="1:12" x14ac:dyDescent="0.25">
      <c r="A195" s="116"/>
      <c r="B195" s="116"/>
      <c r="C195" s="116"/>
      <c r="D195" s="116"/>
      <c r="E195" s="116"/>
      <c r="F195" s="116"/>
      <c r="G195" s="117"/>
      <c r="H195" s="117"/>
      <c r="I195" s="118"/>
      <c r="J195" s="119"/>
      <c r="K195" s="120"/>
      <c r="L195" s="121"/>
    </row>
    <row r="196" spans="1:12" ht="24.75" customHeight="1" x14ac:dyDescent="0.25">
      <c r="A196" s="116"/>
      <c r="B196" s="116"/>
      <c r="C196" s="116"/>
      <c r="D196" s="116"/>
      <c r="E196" s="116"/>
      <c r="F196" s="116"/>
      <c r="G196" s="122"/>
      <c r="H196" s="122"/>
      <c r="I196" s="122"/>
      <c r="J196" s="119"/>
      <c r="K196" s="120"/>
      <c r="L196" s="121"/>
    </row>
    <row r="197" spans="1:12" ht="20.25" customHeight="1" x14ac:dyDescent="0.25">
      <c r="A197" s="123"/>
      <c r="B197" s="123"/>
      <c r="C197" s="123"/>
      <c r="D197" s="124"/>
      <c r="E197" s="123"/>
      <c r="F197" s="123"/>
      <c r="G197" s="122"/>
      <c r="H197" s="122"/>
      <c r="I197" s="122"/>
      <c r="J197" s="125"/>
      <c r="K197" s="126"/>
      <c r="L197" s="127"/>
    </row>
    <row r="198" spans="1:12" x14ac:dyDescent="0.25">
      <c r="A198" s="123"/>
      <c r="B198" s="123"/>
      <c r="C198" s="123"/>
      <c r="D198" s="128"/>
      <c r="E198" s="123"/>
      <c r="F198" s="123"/>
      <c r="G198" s="123"/>
      <c r="H198" s="123"/>
      <c r="I198" s="123"/>
      <c r="J198" s="123"/>
      <c r="K198" s="123"/>
      <c r="L198" s="123"/>
    </row>
    <row r="199" spans="1:12" x14ac:dyDescent="0.25">
      <c r="A199" s="123"/>
      <c r="B199" s="123"/>
      <c r="C199" s="123"/>
      <c r="D199" s="128"/>
      <c r="E199" s="123"/>
      <c r="F199" s="123"/>
      <c r="G199" s="123"/>
      <c r="H199" s="123"/>
      <c r="I199" s="123"/>
      <c r="J199" s="123"/>
      <c r="K199" s="123"/>
      <c r="L199" s="123"/>
    </row>
    <row r="200" spans="1:12" x14ac:dyDescent="0.25">
      <c r="A200" s="123"/>
      <c r="B200" s="123"/>
      <c r="C200" s="123"/>
      <c r="D200" s="124"/>
      <c r="E200" s="123"/>
      <c r="F200" s="123"/>
      <c r="G200" s="123"/>
      <c r="H200" s="123"/>
      <c r="I200" s="123"/>
      <c r="J200" s="123"/>
      <c r="K200" s="123"/>
      <c r="L200" s="123"/>
    </row>
    <row r="201" spans="1:12" x14ac:dyDescent="0.25">
      <c r="A201" s="123"/>
      <c r="B201" s="123"/>
      <c r="C201" s="123"/>
      <c r="D201" s="128"/>
      <c r="E201" s="123"/>
      <c r="F201" s="123"/>
      <c r="G201" s="123"/>
      <c r="H201" s="123"/>
      <c r="I201" s="123"/>
      <c r="J201" s="123"/>
      <c r="K201" s="123"/>
      <c r="L201" s="123"/>
    </row>
    <row r="202" spans="1:12" x14ac:dyDescent="0.25">
      <c r="A202" s="123"/>
      <c r="B202" s="123"/>
      <c r="C202" s="123"/>
      <c r="D202" s="128"/>
      <c r="E202" s="123"/>
      <c r="F202" s="123"/>
      <c r="G202" s="123"/>
      <c r="H202" s="123"/>
      <c r="I202" s="123"/>
      <c r="J202" s="123"/>
      <c r="K202" s="123"/>
      <c r="L202" s="123"/>
    </row>
    <row r="203" spans="1:12" x14ac:dyDescent="0.25">
      <c r="A203" s="123"/>
      <c r="B203" s="123"/>
      <c r="C203" s="123"/>
      <c r="D203" s="128"/>
      <c r="E203" s="123"/>
      <c r="F203" s="123"/>
      <c r="G203" s="122"/>
      <c r="H203" s="122"/>
      <c r="I203" s="122"/>
      <c r="J203" s="125"/>
      <c r="K203" s="126"/>
      <c r="L203" s="127"/>
    </row>
    <row r="204" spans="1:12" x14ac:dyDescent="0.25">
      <c r="A204" s="123"/>
      <c r="B204" s="123"/>
      <c r="C204" s="123"/>
      <c r="D204" s="129"/>
      <c r="E204" s="129"/>
      <c r="F204" s="129"/>
      <c r="G204" s="130"/>
      <c r="H204" s="130"/>
      <c r="I204" s="130"/>
      <c r="J204" s="131"/>
      <c r="K204" s="132"/>
      <c r="L204" s="133"/>
    </row>
    <row r="205" spans="1:12" x14ac:dyDescent="0.25">
      <c r="A205" s="123"/>
      <c r="B205" s="123"/>
      <c r="C205" s="128"/>
      <c r="D205" s="124"/>
      <c r="E205" s="134"/>
      <c r="F205" s="23"/>
      <c r="G205" s="135"/>
      <c r="H205" s="23"/>
      <c r="I205" s="23"/>
      <c r="J205" s="23"/>
      <c r="K205" s="23"/>
      <c r="L205" s="115"/>
    </row>
    <row r="206" spans="1:12" x14ac:dyDescent="0.25">
      <c r="A206" s="123"/>
      <c r="B206" s="123"/>
      <c r="C206" s="128"/>
      <c r="D206" s="128"/>
      <c r="E206" s="128"/>
      <c r="F206" s="123"/>
      <c r="G206" s="136"/>
      <c r="H206" s="137"/>
      <c r="I206" s="137"/>
      <c r="J206" s="137"/>
      <c r="K206" s="126"/>
      <c r="L206" s="127"/>
    </row>
    <row r="207" spans="1:12" x14ac:dyDescent="0.25">
      <c r="A207" s="123"/>
      <c r="B207" s="123"/>
      <c r="C207" s="128"/>
      <c r="D207" s="128"/>
      <c r="E207" s="128"/>
      <c r="F207" s="123"/>
      <c r="G207" s="136"/>
      <c r="H207" s="137"/>
      <c r="I207" s="137"/>
      <c r="J207" s="137"/>
      <c r="K207" s="126"/>
      <c r="L207" s="127"/>
    </row>
    <row r="208" spans="1:12" x14ac:dyDescent="0.25">
      <c r="A208" s="122"/>
      <c r="B208" s="122"/>
      <c r="C208" s="124"/>
      <c r="D208" s="124"/>
      <c r="E208" s="138"/>
      <c r="F208" s="139"/>
      <c r="G208" s="137"/>
      <c r="H208" s="136"/>
      <c r="I208" s="136"/>
      <c r="J208" s="140"/>
      <c r="K208" s="23"/>
      <c r="L208" s="141"/>
    </row>
    <row r="209" spans="1:12" x14ac:dyDescent="0.25">
      <c r="A209" s="122"/>
      <c r="B209" s="122"/>
      <c r="C209" s="124"/>
      <c r="D209" s="124"/>
      <c r="E209" s="138"/>
      <c r="F209" s="139"/>
      <c r="G209" s="23"/>
      <c r="H209" s="137"/>
      <c r="I209" s="137"/>
      <c r="J209" s="137"/>
      <c r="K209" s="23"/>
      <c r="L209" s="141"/>
    </row>
    <row r="210" spans="1:12" x14ac:dyDescent="0.25">
      <c r="A210" s="122"/>
      <c r="B210" s="122"/>
      <c r="C210" s="124"/>
      <c r="D210" s="124"/>
      <c r="E210" s="138"/>
      <c r="F210" s="139"/>
      <c r="G210" s="23"/>
      <c r="H210" s="137"/>
      <c r="I210" s="137"/>
      <c r="J210" s="137"/>
      <c r="K210" s="23"/>
      <c r="L210" s="141"/>
    </row>
    <row r="211" spans="1:12" x14ac:dyDescent="0.25">
      <c r="A211" s="122"/>
      <c r="B211" s="122"/>
      <c r="C211" s="124"/>
      <c r="D211" s="124"/>
      <c r="E211" s="138"/>
      <c r="F211" s="139"/>
      <c r="G211" s="137"/>
      <c r="H211" s="135"/>
      <c r="I211" s="135"/>
      <c r="J211" s="135"/>
      <c r="K211" s="23"/>
      <c r="L211" s="141"/>
    </row>
    <row r="212" spans="1:12" x14ac:dyDescent="0.25">
      <c r="A212" s="122"/>
      <c r="B212" s="122"/>
      <c r="C212" s="124"/>
      <c r="D212" s="124"/>
      <c r="E212" s="138"/>
      <c r="F212" s="139"/>
      <c r="G212" s="137"/>
      <c r="H212" s="135"/>
      <c r="I212" s="135"/>
      <c r="J212" s="135"/>
      <c r="K212" s="23"/>
      <c r="L212" s="141"/>
    </row>
    <row r="213" spans="1:12" x14ac:dyDescent="0.25">
      <c r="A213" s="23"/>
      <c r="B213" s="23"/>
      <c r="C213" s="134"/>
      <c r="D213" s="124"/>
      <c r="E213" s="138"/>
      <c r="F213" s="139"/>
      <c r="G213" s="137"/>
      <c r="H213" s="137"/>
      <c r="I213" s="137"/>
      <c r="J213" s="137"/>
      <c r="K213" s="23"/>
      <c r="L213" s="141"/>
    </row>
    <row r="214" spans="1:12" x14ac:dyDescent="0.25">
      <c r="A214" s="23"/>
      <c r="B214" s="23"/>
      <c r="C214" s="134"/>
      <c r="D214" s="142"/>
      <c r="E214" s="70"/>
      <c r="F214" s="142"/>
      <c r="G214" s="142"/>
      <c r="H214" s="142"/>
      <c r="I214" s="142"/>
      <c r="J214" s="142"/>
      <c r="K214" s="142"/>
      <c r="L214" s="142"/>
    </row>
    <row r="215" spans="1:12" x14ac:dyDescent="0.25">
      <c r="A215" s="130"/>
      <c r="B215" s="130"/>
      <c r="C215" s="143"/>
      <c r="D215" s="144"/>
      <c r="E215" s="143"/>
      <c r="F215" s="143"/>
      <c r="G215" s="143"/>
      <c r="H215" s="143"/>
      <c r="I215" s="143"/>
      <c r="J215" s="143"/>
      <c r="K215" s="143"/>
      <c r="L215" s="143"/>
    </row>
    <row r="216" spans="1:12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145"/>
    </row>
    <row r="217" spans="1:12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145"/>
    </row>
    <row r="218" spans="1:12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145"/>
    </row>
    <row r="219" spans="1:12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145"/>
    </row>
    <row r="220" spans="1:12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145"/>
    </row>
    <row r="221" spans="1:12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145"/>
    </row>
    <row r="222" spans="1:12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145"/>
    </row>
    <row r="223" spans="1:12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145"/>
    </row>
    <row r="224" spans="1:12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145"/>
    </row>
    <row r="225" spans="1:12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145"/>
    </row>
    <row r="226" spans="1:12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145"/>
    </row>
    <row r="227" spans="1:12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145"/>
    </row>
    <row r="228" spans="1:12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145"/>
    </row>
    <row r="229" spans="1:12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145"/>
    </row>
    <row r="230" spans="1:12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145"/>
    </row>
    <row r="231" spans="1:12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145"/>
    </row>
    <row r="232" spans="1:12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145"/>
    </row>
    <row r="233" spans="1:12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145"/>
    </row>
    <row r="234" spans="1:12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145"/>
    </row>
    <row r="235" spans="1:12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145"/>
    </row>
    <row r="236" spans="1:12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145"/>
    </row>
    <row r="237" spans="1:12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145"/>
    </row>
    <row r="238" spans="1:12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145"/>
    </row>
    <row r="239" spans="1:12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145"/>
    </row>
    <row r="240" spans="1:12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145"/>
    </row>
    <row r="241" spans="1:12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145"/>
    </row>
    <row r="242" spans="1:12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145"/>
    </row>
    <row r="243" spans="1:12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145"/>
    </row>
    <row r="244" spans="1:12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145"/>
    </row>
    <row r="245" spans="1:12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145"/>
    </row>
    <row r="246" spans="1:12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145"/>
    </row>
    <row r="247" spans="1:12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145"/>
    </row>
    <row r="248" spans="1:12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145"/>
    </row>
    <row r="249" spans="1:12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145"/>
    </row>
    <row r="250" spans="1:12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145"/>
    </row>
    <row r="251" spans="1:12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145"/>
    </row>
    <row r="252" spans="1:12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145"/>
    </row>
    <row r="253" spans="1:12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145"/>
    </row>
    <row r="254" spans="1:12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145"/>
    </row>
    <row r="255" spans="1:12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145"/>
    </row>
    <row r="256" spans="1:12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145"/>
    </row>
    <row r="257" spans="1:12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145"/>
    </row>
    <row r="258" spans="1:12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6"/>
    </row>
    <row r="259" spans="1:12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6"/>
    </row>
    <row r="260" spans="1:12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6"/>
    </row>
    <row r="261" spans="1:12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6"/>
    </row>
    <row r="262" spans="1:12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6"/>
    </row>
    <row r="263" spans="1:12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6"/>
    </row>
    <row r="264" spans="1:12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6"/>
    </row>
    <row r="265" spans="1:12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6"/>
    </row>
    <row r="266" spans="1:12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6"/>
    </row>
    <row r="267" spans="1:12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6"/>
    </row>
    <row r="268" spans="1:12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6"/>
    </row>
    <row r="269" spans="1:12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6"/>
    </row>
    <row r="270" spans="1:12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6"/>
    </row>
    <row r="271" spans="1:12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6"/>
    </row>
    <row r="272" spans="1:12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6"/>
    </row>
    <row r="273" spans="1:12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6"/>
    </row>
    <row r="274" spans="1:12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6"/>
    </row>
    <row r="275" spans="1:12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6"/>
    </row>
    <row r="276" spans="1:12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6"/>
    </row>
    <row r="277" spans="1:12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6"/>
    </row>
    <row r="278" spans="1:12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6"/>
    </row>
    <row r="279" spans="1:12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6"/>
    </row>
    <row r="280" spans="1:12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6"/>
    </row>
    <row r="281" spans="1:12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6"/>
    </row>
    <row r="282" spans="1:12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6"/>
    </row>
    <row r="283" spans="1:12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6"/>
    </row>
    <row r="284" spans="1:12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6"/>
    </row>
    <row r="285" spans="1:12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6"/>
    </row>
    <row r="286" spans="1:12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6"/>
    </row>
    <row r="287" spans="1:12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6"/>
    </row>
    <row r="288" spans="1:12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6"/>
    </row>
    <row r="289" spans="1:12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6"/>
    </row>
    <row r="290" spans="1:12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6"/>
    </row>
    <row r="291" spans="1:12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6"/>
    </row>
    <row r="292" spans="1:12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6"/>
    </row>
    <row r="293" spans="1:12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6"/>
    </row>
    <row r="294" spans="1:12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6"/>
    </row>
    <row r="295" spans="1:12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6"/>
    </row>
    <row r="296" spans="1:12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6"/>
    </row>
  </sheetData>
  <mergeCells count="44">
    <mergeCell ref="C66:D66"/>
    <mergeCell ref="C82:D82"/>
    <mergeCell ref="C95:D95"/>
    <mergeCell ref="K5:K6"/>
    <mergeCell ref="J5:J6"/>
    <mergeCell ref="C22:D22"/>
    <mergeCell ref="A4:H4"/>
    <mergeCell ref="A5:A6"/>
    <mergeCell ref="C36:D36"/>
    <mergeCell ref="C50:D50"/>
    <mergeCell ref="L5:L6"/>
    <mergeCell ref="G5:I5"/>
    <mergeCell ref="B5:B6"/>
    <mergeCell ref="C5:C6"/>
    <mergeCell ref="D5:D6"/>
    <mergeCell ref="E5:E6"/>
    <mergeCell ref="F5:F6"/>
    <mergeCell ref="J1:L1"/>
    <mergeCell ref="J2:L2"/>
    <mergeCell ref="A2:H2"/>
    <mergeCell ref="D1:H1"/>
    <mergeCell ref="A3:F3"/>
    <mergeCell ref="G3:H3"/>
    <mergeCell ref="C175:D175"/>
    <mergeCell ref="C189:D189"/>
    <mergeCell ref="C111:D111"/>
    <mergeCell ref="C127:D127"/>
    <mergeCell ref="C143:D143"/>
    <mergeCell ref="C159:D159"/>
    <mergeCell ref="A193:F193"/>
    <mergeCell ref="G193:H193"/>
    <mergeCell ref="A194:I194"/>
    <mergeCell ref="D192:H192"/>
    <mergeCell ref="I192:L192"/>
    <mergeCell ref="A195:A196"/>
    <mergeCell ref="B195:B196"/>
    <mergeCell ref="C195:C196"/>
    <mergeCell ref="D195:D196"/>
    <mergeCell ref="E195:E196"/>
    <mergeCell ref="F195:F196"/>
    <mergeCell ref="G195:I195"/>
    <mergeCell ref="J195:J196"/>
    <mergeCell ref="K195:K196"/>
    <mergeCell ref="L195:L19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2025-02-18T11:49:34Z</dcterms:modified>
</cp:coreProperties>
</file>